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der-drrmdonorreporting/Shared Documents/SUPPLEMENTARY APPEALS and others/Supplementary and other appeals 2023/2022 Flexible funding/02. Financials/For GFX/"/>
    </mc:Choice>
  </mc:AlternateContent>
  <xr:revisionPtr revIDLastSave="468" documentId="13_ncr:1_{6ED7C3EC-5BA2-4F8A-BB40-B89839C88A77}" xr6:coauthVersionLast="47" xr6:coauthVersionMax="47" xr10:uidLastSave="{21115380-A3BB-4833-931F-978205EBC2E2}"/>
  <bookViews>
    <workbookView xWindow="-120" yWindow="-120" windowWidth="29040" windowHeight="15840" xr2:uid="{B43BEFF8-CD89-429C-BB98-9E5F675B3224}"/>
  </bookViews>
  <sheets>
    <sheet name="Global overview" sheetId="9" r:id="rId1"/>
    <sheet name="Sources &amp; Top donors" sheetId="1" r:id="rId2"/>
    <sheet name="Exp by source of funding" sheetId="8" r:id="rId3"/>
    <sheet name="Multi-year" sheetId="4" r:id="rId4"/>
    <sheet name="$100K+ Private donors" sheetId="5" r:id="rId5"/>
  </sheets>
  <definedNames>
    <definedName name="_xlnm._FilterDatabase" localSheetId="4" hidden="1">'$100K+ Private donors'!$A$2:$A$488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8" l="1"/>
  <c r="K20" i="8"/>
  <c r="K19" i="8"/>
  <c r="K18" i="8"/>
  <c r="G16" i="8"/>
  <c r="G23" i="8" s="1"/>
  <c r="F16" i="8"/>
  <c r="F23" i="8" s="1"/>
  <c r="K14" i="8"/>
  <c r="K13" i="8"/>
  <c r="K12" i="8"/>
  <c r="K11" i="8"/>
  <c r="J10" i="8"/>
  <c r="J16" i="8" s="1"/>
  <c r="J23" i="8" s="1"/>
  <c r="I10" i="8"/>
  <c r="I16" i="8" s="1"/>
  <c r="I23" i="8" s="1"/>
  <c r="H10" i="8"/>
  <c r="H16" i="8" s="1"/>
  <c r="H23" i="8" s="1"/>
  <c r="G10" i="8"/>
  <c r="F10" i="8"/>
  <c r="E10" i="8"/>
  <c r="E16" i="8" s="1"/>
  <c r="E23" i="8" s="1"/>
  <c r="D10" i="8"/>
  <c r="D16" i="8" s="1"/>
  <c r="D23" i="8" s="1"/>
  <c r="C10" i="8"/>
  <c r="C16" i="8" s="1"/>
  <c r="C23" i="8" s="1"/>
  <c r="B10" i="8"/>
  <c r="B16" i="8" s="1"/>
  <c r="K9" i="8"/>
  <c r="K8" i="8"/>
  <c r="K7" i="8"/>
  <c r="K16" i="8" l="1"/>
  <c r="K23" i="8" s="1"/>
  <c r="K24" i="8" s="1"/>
  <c r="B23" i="8"/>
  <c r="B24" i="8" s="1"/>
  <c r="C24" i="8"/>
  <c r="I24" i="8"/>
  <c r="D24" i="8"/>
  <c r="F24" i="8"/>
  <c r="K10" i="8"/>
  <c r="G24" i="8" l="1"/>
  <c r="H24" i="8"/>
  <c r="E24" i="8"/>
  <c r="J24" i="8"/>
</calcChain>
</file>

<file path=xl/sharedStrings.xml><?xml version="1.0" encoding="utf-8"?>
<sst xmlns="http://schemas.openxmlformats.org/spreadsheetml/2006/main" count="688" uniqueCount="634">
  <si>
    <t>Source</t>
  </si>
  <si>
    <t>Unearmarked</t>
  </si>
  <si>
    <t>Softly earmarked</t>
  </si>
  <si>
    <t>Total flexible funding</t>
  </si>
  <si>
    <t>$</t>
  </si>
  <si>
    <t>%</t>
  </si>
  <si>
    <t>Government</t>
  </si>
  <si>
    <t>Private</t>
  </si>
  <si>
    <t>Grand total</t>
  </si>
  <si>
    <t>Grand Total</t>
  </si>
  <si>
    <t>Global Programmes</t>
  </si>
  <si>
    <t>DONOR</t>
  </si>
  <si>
    <t>2020</t>
  </si>
  <si>
    <t>2021</t>
  </si>
  <si>
    <t>2022</t>
  </si>
  <si>
    <t>Total
(do not print)</t>
  </si>
  <si>
    <t>Sum of USD Amount</t>
  </si>
  <si>
    <t>Budget Year</t>
  </si>
  <si>
    <t>Formatted Name</t>
  </si>
  <si>
    <t>2023</t>
  </si>
  <si>
    <t>2024</t>
  </si>
  <si>
    <t>Sweden</t>
  </si>
  <si>
    <t>Denmark</t>
  </si>
  <si>
    <t>Germany</t>
  </si>
  <si>
    <t>European Union</t>
  </si>
  <si>
    <t>Netherlands</t>
  </si>
  <si>
    <t>Canada</t>
  </si>
  <si>
    <t>Switzerland</t>
  </si>
  <si>
    <t>United Kingdom of Great Britain and Northern Ireland</t>
  </si>
  <si>
    <t>Australia</t>
  </si>
  <si>
    <t>Qatar</t>
  </si>
  <si>
    <t>Belgium</t>
  </si>
  <si>
    <t>Luxembourg</t>
  </si>
  <si>
    <t>Japan</t>
  </si>
  <si>
    <t>UN Joint Programmes</t>
  </si>
  <si>
    <t>Italy</t>
  </si>
  <si>
    <t>Finland</t>
  </si>
  <si>
    <t>Republic of Korea</t>
  </si>
  <si>
    <t>New Zealand</t>
  </si>
  <si>
    <t>United Nations Peacebuilding Fund</t>
  </si>
  <si>
    <t>IKEA Foundation</t>
  </si>
  <si>
    <t>Spain</t>
  </si>
  <si>
    <t>Education Cannot Wait</t>
  </si>
  <si>
    <t>Howard G. Buffet Foundation</t>
  </si>
  <si>
    <t>Joint United Nations Programme on HIV/AIDS</t>
  </si>
  <si>
    <t>World Diabetes Foundation</t>
  </si>
  <si>
    <t>Kuwait</t>
  </si>
  <si>
    <t>Fast Retailing Co. Ltd. (UNIQLO)</t>
  </si>
  <si>
    <t>African Development Bank Group</t>
  </si>
  <si>
    <t>Vos Family</t>
  </si>
  <si>
    <t>Iceland</t>
  </si>
  <si>
    <t>Intergovernmental Authority on Development</t>
  </si>
  <si>
    <t>Austria</t>
  </si>
  <si>
    <t>United Nations Children's Fund</t>
  </si>
  <si>
    <t>Grundfos Foundation</t>
  </si>
  <si>
    <t>Special Trust Fund for Afghanistan</t>
  </si>
  <si>
    <t>Swedish Postcode Lottery</t>
  </si>
  <si>
    <t>International Olympic Committee</t>
  </si>
  <si>
    <t>Saïd Foundation</t>
  </si>
  <si>
    <t>United States of America</t>
  </si>
  <si>
    <t>Fondation de Luxembourg</t>
  </si>
  <si>
    <t>United Nations Trust Fund for Human Security</t>
  </si>
  <si>
    <t>Üsine Foundation</t>
  </si>
  <si>
    <t>Start-up Fund for Safe, Orderly and Regular Migration</t>
  </si>
  <si>
    <t>Fondation L'Oréal</t>
  </si>
  <si>
    <t>Spotlight Initiative to eliminate violence against women and girls</t>
  </si>
  <si>
    <t>Vodafone Foundation</t>
  </si>
  <si>
    <t>Norway</t>
  </si>
  <si>
    <t>LifeWorks</t>
  </si>
  <si>
    <t>Private donors in France</t>
  </si>
  <si>
    <t>World Food Programme</t>
  </si>
  <si>
    <t>Miscellaneous Donors via USA for UNHCR</t>
  </si>
  <si>
    <t>Ireland</t>
  </si>
  <si>
    <t>Miscellaneous donors in the Netherlands</t>
  </si>
  <si>
    <t>Shih Wing Ching Foundation</t>
  </si>
  <si>
    <t>Tamer Family Foundation</t>
  </si>
  <si>
    <t>Volkswagen Group</t>
  </si>
  <si>
    <t>Nanji Family Foundation</t>
  </si>
  <si>
    <t>International Islamic Charitable Organization</t>
  </si>
  <si>
    <t>Private donors in Switzerland</t>
  </si>
  <si>
    <t>Monaco</t>
  </si>
  <si>
    <t>The Church of Latter-day Saints</t>
  </si>
  <si>
    <t>The World Bank</t>
  </si>
  <si>
    <t>CTP</t>
  </si>
  <si>
    <t>UN Women</t>
  </si>
  <si>
    <t>Private donors in Saudi Arabia</t>
  </si>
  <si>
    <t>UN-Habitat</t>
  </si>
  <si>
    <t>The Hands Up Foundation</t>
  </si>
  <si>
    <t>United Nations Foundation</t>
  </si>
  <si>
    <t>M3 Hospitality Management S.A.</t>
  </si>
  <si>
    <t>Sunshine forever Limited</t>
  </si>
  <si>
    <t>International Humanitarian and Charity Organisation</t>
  </si>
  <si>
    <t>Greece</t>
  </si>
  <si>
    <t>Open Society Policy Center</t>
  </si>
  <si>
    <t>United Nations Joint SDG Fund</t>
  </si>
  <si>
    <t>Estonia</t>
  </si>
  <si>
    <t>Brunello Cucinelli S.p.A.</t>
  </si>
  <si>
    <t>Asfari Foundation</t>
  </si>
  <si>
    <t>Beijing Infinity JV Construction Design &amp; Engineering Co., Ltd</t>
  </si>
  <si>
    <t>World Health Organization</t>
  </si>
  <si>
    <t>United Nations Development Programme</t>
  </si>
  <si>
    <t>Trottier Family Foundation</t>
  </si>
  <si>
    <t>KOS Shipping &amp; Logistics</t>
  </si>
  <si>
    <t>Athmar Holding (AH)</t>
  </si>
  <si>
    <t>The Big Heart Foundation</t>
  </si>
  <si>
    <t>United Nations Albania SDG Acceleration Fund</t>
  </si>
  <si>
    <t>Misc. Donors via Sweden for UNHCR</t>
  </si>
  <si>
    <t>Portugal</t>
  </si>
  <si>
    <t>RUSSING Group</t>
  </si>
  <si>
    <t>Canaan Group of Companies</t>
  </si>
  <si>
    <t>International Organization for Migration</t>
  </si>
  <si>
    <t>Micys Company S.p.A.</t>
  </si>
  <si>
    <t>Compagnie Privée de Conseils et d'Invest</t>
  </si>
  <si>
    <t>Victoria Gomez-Trenor Verges</t>
  </si>
  <si>
    <t>Bill &amp; Melinda Gates Foundation</t>
  </si>
  <si>
    <t>NCSOFT Cultural Foundation</t>
  </si>
  <si>
    <t>Fondation SNCF</t>
  </si>
  <si>
    <t>Allen &amp; Overy  LLP</t>
  </si>
  <si>
    <t>Miscellaneous donors in Poland</t>
  </si>
  <si>
    <t>Miscellaneous Donors Hungary</t>
  </si>
  <si>
    <t>Other donors</t>
  </si>
  <si>
    <t>TOTAL</t>
  </si>
  <si>
    <t>1 Multi-year contributions are defined as those pledged for a period of 24 months or more. Contributions for future years which do not fit this definition are excluded.</t>
  </si>
  <si>
    <t>2 All dollar amounts are for activities with implementation in the year shown. They can include amounts acknowledged in past years.</t>
  </si>
  <si>
    <r>
      <rPr>
        <b/>
        <sz val="14"/>
        <color theme="3"/>
        <rFont val="Proxima Nova"/>
        <family val="3"/>
      </rPr>
      <t>DONORS OF MULTI-YEAR FUNDING</t>
    </r>
    <r>
      <rPr>
        <sz val="14"/>
        <color theme="3"/>
        <rFont val="Proxima Nova"/>
        <family val="3"/>
      </rPr>
      <t xml:space="preserve"> | USD millions</t>
    </r>
  </si>
  <si>
    <t>UNHCR GLOBAL</t>
  </si>
  <si>
    <t>Fast Retailing Co. Ltd (UNIQLO)</t>
  </si>
  <si>
    <t>INGKA</t>
  </si>
  <si>
    <t>Inter IKEA Systems B.V.</t>
  </si>
  <si>
    <t>Interogo Holdings AG</t>
  </si>
  <si>
    <t>AFRICA</t>
  </si>
  <si>
    <t>KENYA</t>
  </si>
  <si>
    <t xml:space="preserve">Canaan East Company Limited </t>
  </si>
  <si>
    <t>Moran Publishers</t>
  </si>
  <si>
    <t>THE AMERICAS</t>
  </si>
  <si>
    <t>CANADA</t>
  </si>
  <si>
    <t>Canada Goose</t>
  </si>
  <si>
    <t>Gary Slaight</t>
  </si>
  <si>
    <t>Giselle Foundation</t>
  </si>
  <si>
    <t>Magna International Inc.</t>
  </si>
  <si>
    <t>Mastercard Foundation</t>
  </si>
  <si>
    <t>Muslim Association of Canada</t>
  </si>
  <si>
    <t>Nicola Wealth Private Giving Foundation</t>
  </si>
  <si>
    <t>OpenText</t>
  </si>
  <si>
    <t>RBC Royal Bank of Canada</t>
  </si>
  <si>
    <t>Restaurant Brands International</t>
  </si>
  <si>
    <t>Russel Metals</t>
  </si>
  <si>
    <t>TD Bank Group</t>
  </si>
  <si>
    <t>TELUS Friendly Future</t>
  </si>
  <si>
    <t>The Jilly Box</t>
  </si>
  <si>
    <t>USA / USA FOR UNHCR</t>
  </si>
  <si>
    <t>Activision Blizzard</t>
  </si>
  <si>
    <t>ADP</t>
  </si>
  <si>
    <t>Advent</t>
  </si>
  <si>
    <t>Agilent Technologies</t>
  </si>
  <si>
    <t>Apple</t>
  </si>
  <si>
    <t>Arconic Foundation</t>
  </si>
  <si>
    <t>Astellas Global Health Foundation</t>
  </si>
  <si>
    <t>Atlassian</t>
  </si>
  <si>
    <t>Baxter International Foundation</t>
  </si>
  <si>
    <t>Binance Charity</t>
  </si>
  <si>
    <t>Biogen MA Inc.</t>
  </si>
  <si>
    <t>Cargill</t>
  </si>
  <si>
    <t>Cisco Systems</t>
  </si>
  <si>
    <t>Columbia Sportswear Company</t>
  </si>
  <si>
    <t>Crurated</t>
  </si>
  <si>
    <t>Delta Air Lines</t>
  </si>
  <si>
    <t>Epic Games</t>
  </si>
  <si>
    <t>F5 Networks</t>
  </si>
  <si>
    <t>Flagship Pioneering</t>
  </si>
  <si>
    <t>Gemological Institute of America (GIA)</t>
  </si>
  <si>
    <t>Gilead</t>
  </si>
  <si>
    <t>Global Giving Foundation</t>
  </si>
  <si>
    <t>Google.org</t>
  </si>
  <si>
    <t>Great Plains Manufacturing Inc.</t>
  </si>
  <si>
    <t>Guardian Life Insurance</t>
  </si>
  <si>
    <t>HP Foundation</t>
  </si>
  <si>
    <t>HubSpot</t>
  </si>
  <si>
    <t>Intel Foundation</t>
  </si>
  <si>
    <t>Intuit</t>
  </si>
  <si>
    <t>Islamic Relief USA</t>
  </si>
  <si>
    <t>Jones Day</t>
  </si>
  <si>
    <t>KKR - MP Charitable Gift Fund</t>
  </si>
  <si>
    <t>Liberty Mutual Insurance</t>
  </si>
  <si>
    <t>LinkedIn Corporation</t>
  </si>
  <si>
    <t>LyondellBasell</t>
  </si>
  <si>
    <t>Mars, Incorporated</t>
  </si>
  <si>
    <t>Marsh &amp; McLennan Companies</t>
  </si>
  <si>
    <t>McKinsey &amp; Co</t>
  </si>
  <si>
    <t>Micron Technology, Inc.</t>
  </si>
  <si>
    <t>Microsoft Corporation</t>
  </si>
  <si>
    <t>Morgan Stanley</t>
  </si>
  <si>
    <t>Netflix</t>
  </si>
  <si>
    <t>Oracle Corporation</t>
  </si>
  <si>
    <t>Otis World Headquarters</t>
  </si>
  <si>
    <t>PepsiCo</t>
  </si>
  <si>
    <t>Porsche Cars North America, Inc</t>
  </si>
  <si>
    <t>Public Good Software, Inc.</t>
  </si>
  <si>
    <t>QVC</t>
  </si>
  <si>
    <t>Ripple</t>
  </si>
  <si>
    <t>Romeo &amp; Juliet</t>
  </si>
  <si>
    <t>S&amp;P Global Foundation</t>
  </si>
  <si>
    <t>Salesforce</t>
  </si>
  <si>
    <t>Samsonite</t>
  </si>
  <si>
    <t>San Manuel Band of Mission Indians</t>
  </si>
  <si>
    <t>SAP Foundation</t>
  </si>
  <si>
    <t>Sephora USA, Inc.</t>
  </si>
  <si>
    <t>Silicon Valley Community Foundation</t>
  </si>
  <si>
    <t>Snap, Inc</t>
  </si>
  <si>
    <t>Sophos</t>
  </si>
  <si>
    <t>Sparc Group</t>
  </si>
  <si>
    <t>Stanley Black &amp; Decker</t>
  </si>
  <si>
    <t>Sterling Foundation</t>
  </si>
  <si>
    <t>Stryker</t>
  </si>
  <si>
    <t>Supercell</t>
  </si>
  <si>
    <t>Tapestry Foundation &amp; Coach Foundation</t>
  </si>
  <si>
    <t>The Baupost Group</t>
  </si>
  <si>
    <t>The Boston Consulting Group, Inc.</t>
  </si>
  <si>
    <t>The Chicago Community Foundation</t>
  </si>
  <si>
    <t>The Estee Lauder Companies</t>
  </si>
  <si>
    <t>The Gap, Inc.</t>
  </si>
  <si>
    <t>The Hartford</t>
  </si>
  <si>
    <t>The Pfizer Foundation</t>
  </si>
  <si>
    <t>The Toy Foundation</t>
  </si>
  <si>
    <t>TikTok</t>
  </si>
  <si>
    <t>TJX Companies Inc.</t>
  </si>
  <si>
    <t>Tracelink</t>
  </si>
  <si>
    <t>TripActions</t>
  </si>
  <si>
    <t>Twitter</t>
  </si>
  <si>
    <t>U.S. Venture, Inc.</t>
  </si>
  <si>
    <t>Ultimate Kronos Group (UKG)</t>
  </si>
  <si>
    <t>UNFCU Foundation</t>
  </si>
  <si>
    <t>Van Eck Association</t>
  </si>
  <si>
    <t>Vanguard Group Foundation</t>
  </si>
  <si>
    <t>Veeam</t>
  </si>
  <si>
    <t>Verizon Foundation</t>
  </si>
  <si>
    <t>VF Foundation</t>
  </si>
  <si>
    <t>Walgreens</t>
  </si>
  <si>
    <t>Western Digital</t>
  </si>
  <si>
    <t>Workday Foundation</t>
  </si>
  <si>
    <t>Workday, Inc.</t>
  </si>
  <si>
    <t>Xbo</t>
  </si>
  <si>
    <t>ASIA AND THE PACIFIC</t>
  </si>
  <si>
    <t>CHINA / HONG KONG SAR</t>
  </si>
  <si>
    <t>Lam Kin Chung Morning Sun Charity Fund</t>
  </si>
  <si>
    <t xml:space="preserve">Mr Cheng Hsu Shih and Mrs Cheng Kwee Moei </t>
  </si>
  <si>
    <t>Hong Mary</t>
  </si>
  <si>
    <t>New Sunshine Charity Foundation</t>
  </si>
  <si>
    <t>Shenzhen Telconn Technology Co., Ltd</t>
  </si>
  <si>
    <t>JAPAN / JAPAN FOR UNHCR</t>
  </si>
  <si>
    <t>Fuji Optical Co Limited</t>
  </si>
  <si>
    <t>AGC Inc.</t>
  </si>
  <si>
    <t>Aisin Corporation</t>
  </si>
  <si>
    <t>Brother Industries, Ltd</t>
  </si>
  <si>
    <t>CAINZ Corporation</t>
  </si>
  <si>
    <t>Canon</t>
  </si>
  <si>
    <t>Capcom Co., Ltd</t>
  </si>
  <si>
    <t>Casio Computer Co., Ltd</t>
  </si>
  <si>
    <t>Choushimaru Co., Ltd</t>
  </si>
  <si>
    <t>Citizen Watch Co., Ltd</t>
  </si>
  <si>
    <t>Customers of Seven &amp; I Holdings Co., Ltd</t>
  </si>
  <si>
    <t>Daiwa House Industry Co., Ltd</t>
  </si>
  <si>
    <t>Dentsu Corporate One Inc.</t>
  </si>
  <si>
    <t>DIC Corporation</t>
  </si>
  <si>
    <t>Federation of All Toyota Workers' Unions</t>
  </si>
  <si>
    <t>Fuji Electric Co., Ltd</t>
  </si>
  <si>
    <t>Fujifilm Holdings Corporation</t>
  </si>
  <si>
    <t>Fujitsu General Limited</t>
  </si>
  <si>
    <t>Hamamatsu Photonics K.K.</t>
  </si>
  <si>
    <t>Inamori Foundation</t>
  </si>
  <si>
    <t>Isuzu Motors Limited</t>
  </si>
  <si>
    <t>Japan Exchange Group</t>
  </si>
  <si>
    <t>Japanese Trade Union Confederation</t>
  </si>
  <si>
    <t>JSR Corporation</t>
  </si>
  <si>
    <t>JTEKT Corporation</t>
  </si>
  <si>
    <t>Kao Corporation</t>
  </si>
  <si>
    <t>KDDI Corporation</t>
  </si>
  <si>
    <t>Kioxia Corporation</t>
  </si>
  <si>
    <t>Koei Tecmo Holdings Co., Ltd</t>
  </si>
  <si>
    <t>Konami Group Corporation</t>
  </si>
  <si>
    <t>Kubota Corporation</t>
  </si>
  <si>
    <t>Mazda Motor Corporation</t>
  </si>
  <si>
    <t>Medicom Toy Corporation</t>
  </si>
  <si>
    <t>Milbon Co., Ltd</t>
  </si>
  <si>
    <t>Mitsubishi Chemical Group Corporation</t>
  </si>
  <si>
    <t>Mitsubishi Electronics Corporation</t>
  </si>
  <si>
    <t>Mitsubishi HC Capital Inc.</t>
  </si>
  <si>
    <t>MS&amp;AD Insurance Group Holdings, Inc.</t>
  </si>
  <si>
    <t>Nihon Kohden Corporation</t>
  </si>
  <si>
    <t>Nintendo Co., Ltd</t>
  </si>
  <si>
    <t>Nippon Telegraph And Telephone Corporation</t>
  </si>
  <si>
    <t>Nippon Yusen Kaisha</t>
  </si>
  <si>
    <t>Nitto Denko Corporation</t>
  </si>
  <si>
    <t>Nomura Research Institute, Ltd</t>
  </si>
  <si>
    <t>NTT DATA Corporation</t>
  </si>
  <si>
    <t>Okawura Corporation</t>
  </si>
  <si>
    <t>Onodera Group Co., Ltd</t>
  </si>
  <si>
    <t>ORIX Corporation</t>
  </si>
  <si>
    <t>Palsystem Consumers' Co-operative Union</t>
  </si>
  <si>
    <t>Renesas Electronics Corporation</t>
  </si>
  <si>
    <t>Ryobi Holdings Co.,Ltd</t>
  </si>
  <si>
    <t>Screen Holdings Co., Ltd</t>
  </si>
  <si>
    <t>Sega Sammy Holdings Inc.</t>
  </si>
  <si>
    <t>Seiko Epson Corporation</t>
  </si>
  <si>
    <t>Seiko Group Corporation</t>
  </si>
  <si>
    <t>Shiseido Company, Limited</t>
  </si>
  <si>
    <t>Sokka Gakkai</t>
  </si>
  <si>
    <t>Sony Group Corporation</t>
  </si>
  <si>
    <t>Square Enix Holdings Co., Ltd</t>
  </si>
  <si>
    <t>Sumitomo Corporation</t>
  </si>
  <si>
    <t>Suzuki Motor Corporation</t>
  </si>
  <si>
    <t>The Bank of Tokyo-Mitsubishi UFJ</t>
  </si>
  <si>
    <t>Think The DAY</t>
  </si>
  <si>
    <t>Tokyo Electron Limited</t>
  </si>
  <si>
    <t>Toppan Inc.</t>
  </si>
  <si>
    <t>Toshiba Corporation</t>
  </si>
  <si>
    <t>Toyota</t>
  </si>
  <si>
    <t>Toyota Auto Body Co., Ltd</t>
  </si>
  <si>
    <t>Unicharm Corporation</t>
  </si>
  <si>
    <t>Yamaha Corporation</t>
  </si>
  <si>
    <t>Yamato Kogyo Co., Ltd</t>
  </si>
  <si>
    <t>Yonex Co., Ltd</t>
  </si>
  <si>
    <t>SINGAPORE</t>
  </si>
  <si>
    <t>Arab Network @Singapore</t>
  </si>
  <si>
    <t>OUE Ltd</t>
  </si>
  <si>
    <t>Stephen Riady Foundation</t>
  </si>
  <si>
    <t>THAILAND</t>
  </si>
  <si>
    <t>Mr. Wanchai Tachavejnukul</t>
  </si>
  <si>
    <t>EUROPE</t>
  </si>
  <si>
    <t>BELGIUM</t>
  </si>
  <si>
    <t>Daikin Europe</t>
  </si>
  <si>
    <t>Radisson Hotel Group Belgium</t>
  </si>
  <si>
    <t>CYPRUS</t>
  </si>
  <si>
    <t>Volka Entertainment Limited</t>
  </si>
  <si>
    <t>Wingrowth Ltd</t>
  </si>
  <si>
    <t>CZECHIA</t>
  </si>
  <si>
    <t>Tokai Rika</t>
  </si>
  <si>
    <t>DENMARK</t>
  </si>
  <si>
    <t>Bagger-Sorensen &amp; Co.</t>
  </si>
  <si>
    <t>Det Obelske Familiefond</t>
  </si>
  <si>
    <t>GlobalConnect</t>
  </si>
  <si>
    <t>Haldor Topsoe</t>
  </si>
  <si>
    <t>HEARTLAND</t>
  </si>
  <si>
    <t>Hempel Foundation</t>
  </si>
  <si>
    <t>Implement Consulting Group</t>
  </si>
  <si>
    <t>Jaegerspris</t>
  </si>
  <si>
    <t>Lego System A/S</t>
  </si>
  <si>
    <t>Norden</t>
  </si>
  <si>
    <t>Novo Nordisk Foundation</t>
  </si>
  <si>
    <t>Plesner Advokatpartnerselskab</t>
  </si>
  <si>
    <t>Ramboll Foundation</t>
  </si>
  <si>
    <t>Ramboll Group</t>
  </si>
  <si>
    <t>The Lego Foundation</t>
  </si>
  <si>
    <t>Tuborgfondet</t>
  </si>
  <si>
    <t>XL-BYG a.m.b.a.</t>
  </si>
  <si>
    <t>FINLAND</t>
  </si>
  <si>
    <t>Föreningen Konstsamfundet r.f.</t>
  </si>
  <si>
    <t>Premico Caesar Asset Management Oy</t>
  </si>
  <si>
    <t>Small Giant Games</t>
  </si>
  <si>
    <t>Supercell Oy</t>
  </si>
  <si>
    <t>FRANCE</t>
  </si>
  <si>
    <t>GERMANY / UNO-FLŰCHTLINGSHILFE</t>
  </si>
  <si>
    <t>AmazonSmile DE</t>
  </si>
  <si>
    <t>Audi</t>
  </si>
  <si>
    <t>BASF SE</t>
  </si>
  <si>
    <t>Bett1 GmbH</t>
  </si>
  <si>
    <t>Deutsche Postcode Lotterie</t>
  </si>
  <si>
    <t>Porsche</t>
  </si>
  <si>
    <t>ICELAND</t>
  </si>
  <si>
    <t>CCP Games</t>
  </si>
  <si>
    <t>ITALY</t>
  </si>
  <si>
    <t>Adecco Italia</t>
  </si>
  <si>
    <t>Amplifon S.p.A.</t>
  </si>
  <si>
    <t>Assicurazioni Generali S.p.A.</t>
  </si>
  <si>
    <t>Automobili Lamborghini</t>
  </si>
  <si>
    <t>Banca D’Italia</t>
  </si>
  <si>
    <t>Barilla S.p.A.</t>
  </si>
  <si>
    <t>Bolton Hope Foundation</t>
  </si>
  <si>
    <t>Bottega Veneta</t>
  </si>
  <si>
    <t>Calzedonia S.p.A</t>
  </si>
  <si>
    <t>Cassa Depositi e Prestiti S.p.A.</t>
  </si>
  <si>
    <t>Chiesi Farmaceutici S.p.A.</t>
  </si>
  <si>
    <t>Coop Italia</t>
  </si>
  <si>
    <t>De’ Longhi Appliances S.r.l.</t>
  </si>
  <si>
    <t>Dolce &amp; Gabbana</t>
  </si>
  <si>
    <t>Donatella Versace</t>
  </si>
  <si>
    <t>Ermenegildo Zegna N.V.</t>
  </si>
  <si>
    <t>Fater S.p.A.</t>
  </si>
  <si>
    <t>Fondazione Alimenta</t>
  </si>
  <si>
    <t>Fondazione Deloitte</t>
  </si>
  <si>
    <t>Fondazione Mediolanum Onlus</t>
  </si>
  <si>
    <t>Fondazione Pesenti</t>
  </si>
  <si>
    <t>Fondo di Beneficenza di Intesa Sanpaolo</t>
  </si>
  <si>
    <t>Furla S.p.A.</t>
  </si>
  <si>
    <t>Giorgio Armani S.p.A.</t>
  </si>
  <si>
    <t>Golden Goose S.p.A.</t>
  </si>
  <si>
    <t>GS1 Italy</t>
  </si>
  <si>
    <t>Guccio Gucci S.p.A.</t>
  </si>
  <si>
    <t>Intercos S.p.A.</t>
  </si>
  <si>
    <t>Intesa Sanpaolo</t>
  </si>
  <si>
    <t>Luxottica Group S.p.A.</t>
  </si>
  <si>
    <t>Marcello Cangini</t>
  </si>
  <si>
    <t>Max Mara Fashion Group S.r.l.</t>
  </si>
  <si>
    <t>Moncler S.p.A.</t>
  </si>
  <si>
    <t>Nando and Elsa Peretti Foundation</t>
  </si>
  <si>
    <t>Nexi S.p.A.</t>
  </si>
  <si>
    <t>Only The Brave Foundation Onlus</t>
  </si>
  <si>
    <t>Pirelli &amp; C. S.p.A.</t>
  </si>
  <si>
    <t>Prada S.p.A</t>
  </si>
  <si>
    <t>Roberta Armani</t>
  </si>
  <si>
    <t>Salvatore Ferragamo S.p.A.</t>
  </si>
  <si>
    <t>Silvana Massari</t>
  </si>
  <si>
    <t>UniCredit Foundation</t>
  </si>
  <si>
    <t>Universita' Commerciale Luigi Bocconi</t>
  </si>
  <si>
    <t>Valentino S.p.A.</t>
  </si>
  <si>
    <t>LUXEMBOURG</t>
  </si>
  <si>
    <t>Cargolux</t>
  </si>
  <si>
    <t>NETHERLANDS</t>
  </si>
  <si>
    <t>Adyen</t>
  </si>
  <si>
    <t xml:space="preserve">Atradius Crédito y Caución S.A. de Seguros y </t>
  </si>
  <si>
    <t>Reaseguros</t>
  </si>
  <si>
    <t>Booking Holdings Inc.</t>
  </si>
  <si>
    <t>Clean Cycle Investments</t>
  </si>
  <si>
    <t>Dutch Postcode Lottery (Nationale Postcode Loterij)</t>
  </si>
  <si>
    <t>Flow Traders Foundation</t>
  </si>
  <si>
    <t>IMC Charitable Foundation</t>
  </si>
  <si>
    <t>Just Eat Takeaway.com</t>
  </si>
  <si>
    <t>LONGi</t>
  </si>
  <si>
    <t>Parcom Capital Management B.V.</t>
  </si>
  <si>
    <t>Weyland-Yutani</t>
  </si>
  <si>
    <t>NORWAY</t>
  </si>
  <si>
    <t>B2Holding ASA</t>
  </si>
  <si>
    <t>SPAIN / ESPAÑA CON ACNUR</t>
  </si>
  <si>
    <t>Adyen N.V. Sucursal En España</t>
  </si>
  <si>
    <t>Aena</t>
  </si>
  <si>
    <t>Banco Santander S.A.</t>
  </si>
  <si>
    <t>BBVA</t>
  </si>
  <si>
    <t>Fundación Privada Nous Cims</t>
  </si>
  <si>
    <t>Fundación Real Madrid</t>
  </si>
  <si>
    <t>Hennes &amp; Mauritz SL (H&amp;M ESP)</t>
  </si>
  <si>
    <t>Industria de Diseño Textil S.A. (Inditex)</t>
  </si>
  <si>
    <t>Laboratorios Viñas</t>
  </si>
  <si>
    <t>María Entrecanales Franco</t>
  </si>
  <si>
    <t>Puig Foundation</t>
  </si>
  <si>
    <t>Santander Asset Management</t>
  </si>
  <si>
    <t>SWEDEN / SWEDEN FOR UNHCR</t>
  </si>
  <si>
    <t>AAK AB</t>
  </si>
  <si>
    <t>AB Lindex</t>
  </si>
  <si>
    <t>AB Persson Invest</t>
  </si>
  <si>
    <t>Acne Studios AB</t>
  </si>
  <si>
    <t>Advokatfirman Cederquist Kommanditbolag</t>
  </si>
  <si>
    <t>Akelius Foundation</t>
  </si>
  <si>
    <t>Aktiebolaget Volvo</t>
  </si>
  <si>
    <t>Altor Equity Partners AB</t>
  </si>
  <si>
    <t>Anders Bodin Fastigheter AB</t>
  </si>
  <si>
    <t>Architector Fastigheter AB</t>
  </si>
  <si>
    <t>Atlas Copco AB</t>
  </si>
  <si>
    <t>Autoliv AB</t>
  </si>
  <si>
    <t>Avalanche Studios Group</t>
  </si>
  <si>
    <t>Avensia AB</t>
  </si>
  <si>
    <t>Axel Johnson Aktiebolag</t>
  </si>
  <si>
    <t>Axfood AB</t>
  </si>
  <si>
    <t>BabyBjörn AB</t>
  </si>
  <si>
    <t>BHG Group</t>
  </si>
  <si>
    <t>BillerudKorsnäs AB</t>
  </si>
  <si>
    <t>Bilmånsson i Skåne AB</t>
  </si>
  <si>
    <t>Bjäringer Charitable Foundation</t>
  </si>
  <si>
    <t>Bontouch AB</t>
  </si>
  <si>
    <t>BorgWarner AB</t>
  </si>
  <si>
    <t>Bravida Holding AB</t>
  </si>
  <si>
    <t>Byggfakta Group Nordic</t>
  </si>
  <si>
    <t>Castellum AB</t>
  </si>
  <si>
    <t>Christina Hamrin</t>
  </si>
  <si>
    <t>Cibus Nordic Real Estate AB</t>
  </si>
  <si>
    <t>Collector Bank</t>
  </si>
  <si>
    <t>Coor Service Management</t>
  </si>
  <si>
    <t>E. Öhman J:or AB</t>
  </si>
  <si>
    <t>Epiroc AB</t>
  </si>
  <si>
    <t>EQT Foundation</t>
  </si>
  <si>
    <t>Ericsson AB</t>
  </si>
  <si>
    <t>Essity Aktiebolag</t>
  </si>
  <si>
    <t>Färna Invest</t>
  </si>
  <si>
    <t>Fastpartner AB</t>
  </si>
  <si>
    <t>Fortnox Aktiebolag</t>
  </si>
  <si>
    <t xml:space="preserve">Fredrik Hjälm </t>
  </si>
  <si>
    <t>Gudrun Sjödén Design &amp; Produktion AB</t>
  </si>
  <si>
    <t>Gustav Eriksson</t>
  </si>
  <si>
    <t>H &amp; M Hennes &amp; Mauritz GBC AB</t>
  </si>
  <si>
    <t>Hexagon AB</t>
  </si>
  <si>
    <t>Indutrade Aktiebolag</t>
  </si>
  <si>
    <t xml:space="preserve">Intrum AB </t>
  </si>
  <si>
    <t>JCE Group Aktiebolag</t>
  </si>
  <si>
    <t>Kinnevik AB</t>
  </si>
  <si>
    <t>L E Lundbergföretagen AB</t>
  </si>
  <si>
    <t>Lagercrantz Group Aktiebolag</t>
  </si>
  <si>
    <t>Lindab AB</t>
  </si>
  <si>
    <t>Lindéngruppen Aktiebolag</t>
  </si>
  <si>
    <t>Madeleine Olsson Eriksson</t>
  </si>
  <si>
    <t>Magnus M. Lind</t>
  </si>
  <si>
    <t>Mannheimer Swartling Advokatbyrå AB</t>
  </si>
  <si>
    <t>NCAB Group AB</t>
  </si>
  <si>
    <t>Nexer AB</t>
  </si>
  <si>
    <t>NIBE Industrier AB</t>
  </si>
  <si>
    <t>Nordnet Bank AB</t>
  </si>
  <si>
    <t>Orusthälsan Aktiebolag</t>
  </si>
  <si>
    <t>Peab AB</t>
  </si>
  <si>
    <t>Pomona-gruppen AB</t>
  </si>
  <si>
    <t>Ragn-Sells</t>
  </si>
  <si>
    <t>Roschier Advokatbyrå AB</t>
  </si>
  <si>
    <t xml:space="preserve">Rotary Districts in Sweden and Finland through </t>
  </si>
  <si>
    <t>Rotary Helps Foundation in Sweden</t>
  </si>
  <si>
    <t>Rottneros AB</t>
  </si>
  <si>
    <t>Rusta AB</t>
  </si>
  <si>
    <t>Samhällsbyggnadsbolaget i Norden AB</t>
  </si>
  <si>
    <t>Securitas AB</t>
  </si>
  <si>
    <t>SIBA Invest Aktiebolag</t>
  </si>
  <si>
    <t>Skanska AB</t>
  </si>
  <si>
    <t>Södra Skogsägarna Ekonomisk Förening</t>
  </si>
  <si>
    <t>SSAB AB</t>
  </si>
  <si>
    <t>Stichting af Jochnick Foundation</t>
  </si>
  <si>
    <t>Stiftelsen Einar Belvén</t>
  </si>
  <si>
    <t>Stora Enso AB</t>
  </si>
  <si>
    <t>Sven Hagströmer</t>
  </si>
  <si>
    <t>Svenska Hockeyligan AB</t>
  </si>
  <si>
    <t>The Schörling Foundation</t>
  </si>
  <si>
    <t>TomEnterprise AB</t>
  </si>
  <si>
    <t>Triton Advisers (Sweden) AB</t>
  </si>
  <si>
    <t>Vida AB</t>
  </si>
  <si>
    <t>Volati AB</t>
  </si>
  <si>
    <t>Wallenstam AB</t>
  </si>
  <si>
    <t>SWITZERLAND / SWITZERLAND FOR UNHCR</t>
  </si>
  <si>
    <t>Ferring International Center S.A.</t>
  </si>
  <si>
    <t>Fondation Didier et Martine Primat</t>
  </si>
  <si>
    <t>Gaden Phodrang Foundation of the Dalai Lama</t>
  </si>
  <si>
    <t>Helsinn Healthcare SA</t>
  </si>
  <si>
    <t>Krüger Foundation</t>
  </si>
  <si>
    <t>Liebherr International AG</t>
  </si>
  <si>
    <t>Lombard Odier Darier Hentsch &amp; Cie</t>
  </si>
  <si>
    <t>Z Zurich Foundation</t>
  </si>
  <si>
    <t>UNITED KINGDOM / UK FOR UNHCR</t>
  </si>
  <si>
    <t>Arm</t>
  </si>
  <si>
    <t>Arnold Clark</t>
  </si>
  <si>
    <t>Bain &amp; Company</t>
  </si>
  <si>
    <t>Baker McKenzie</t>
  </si>
  <si>
    <t>Capital Group</t>
  </si>
  <si>
    <t>checkout.com</t>
  </si>
  <si>
    <t>Christie Manson &amp; Woods Ltd</t>
  </si>
  <si>
    <t>Deloitte Global</t>
  </si>
  <si>
    <t>EON Productions Ltd</t>
  </si>
  <si>
    <t>Experian PLC</t>
  </si>
  <si>
    <t>Facepunch Studios</t>
  </si>
  <si>
    <t>Farfetch</t>
  </si>
  <si>
    <t>Inchcape</t>
  </si>
  <si>
    <t>Kellogg's</t>
  </si>
  <si>
    <t>Marks &amp; Spencer</t>
  </si>
  <si>
    <t>Masonic Charitable Foundation</t>
  </si>
  <si>
    <t>Micropathology Ltd</t>
  </si>
  <si>
    <t>National Grid</t>
  </si>
  <si>
    <t>Next Retail Limited</t>
  </si>
  <si>
    <t>Space Ape</t>
  </si>
  <si>
    <t>Squarepoint Foundation</t>
  </si>
  <si>
    <t>Suzuki</t>
  </si>
  <si>
    <t>Swarovski Foundation</t>
  </si>
  <si>
    <t>The ALBORADA Trust</t>
  </si>
  <si>
    <t>The Caring Family Foundation</t>
  </si>
  <si>
    <t>The Cure</t>
  </si>
  <si>
    <t>The Howat Foundation</t>
  </si>
  <si>
    <t>Trailmix Ltd</t>
  </si>
  <si>
    <t>Unilever</t>
  </si>
  <si>
    <t>Virgin Atlantic Foundation</t>
  </si>
  <si>
    <t>Viridor Ltd</t>
  </si>
  <si>
    <t>Wise</t>
  </si>
  <si>
    <t>WPP PLC</t>
  </si>
  <si>
    <t>XTX Markets</t>
  </si>
  <si>
    <t>MIDDLE EAST AND NORTH AFRICA</t>
  </si>
  <si>
    <t>EGPYT</t>
  </si>
  <si>
    <t>Sawiris Foundation for Social Development (SFSD)</t>
  </si>
  <si>
    <t>KUWAIT</t>
  </si>
  <si>
    <t>Social Reform Society</t>
  </si>
  <si>
    <t>Tazweed Business Ventures</t>
  </si>
  <si>
    <t>Zain Telecommunications Group</t>
  </si>
  <si>
    <t>Zakat House</t>
  </si>
  <si>
    <t>QATAR</t>
  </si>
  <si>
    <t>Foundation</t>
  </si>
  <si>
    <t>Humanitarian Fund</t>
  </si>
  <si>
    <t>UNITED ARAB EMIRATES</t>
  </si>
  <si>
    <t>Accenture Foundation</t>
  </si>
  <si>
    <t>Careem Networks</t>
  </si>
  <si>
    <t>Dubai Duty Free</t>
  </si>
  <si>
    <r>
      <rPr>
        <b/>
        <sz val="14"/>
        <color theme="3"/>
        <rFont val="Proxima Nova"/>
        <family val="3"/>
      </rPr>
      <t>PRIVATE DONORS CONTRIBUTING OVER $100,000 IN FLEXIBLE FUNDING</t>
    </r>
    <r>
      <rPr>
        <sz val="14"/>
        <color theme="3"/>
        <rFont val="Proxima Nova"/>
        <family val="3"/>
      </rPr>
      <t xml:space="preserve"> | 2022</t>
    </r>
  </si>
  <si>
    <t>France</t>
  </si>
  <si>
    <t>UNEARMARKED</t>
  </si>
  <si>
    <t>SOFTLY EARMARKED</t>
  </si>
  <si>
    <t>TOTAL FLEXIBLE</t>
  </si>
  <si>
    <t>Japan for UNHCR</t>
  </si>
  <si>
    <t>Sweden for UNHCR</t>
  </si>
  <si>
    <t>USA for UNHCR</t>
  </si>
  <si>
    <t>España con ACNUR (Spain)</t>
  </si>
  <si>
    <t>UNO-Flüchtlingshilfe ( National partner in Germany)</t>
  </si>
  <si>
    <t>Private donors in Italy</t>
  </si>
  <si>
    <t>Private donors in the Republic of Korea</t>
  </si>
  <si>
    <t>UK for UNHCR</t>
  </si>
  <si>
    <t>Private donors in the Netherlands</t>
  </si>
  <si>
    <t>All other donors</t>
  </si>
  <si>
    <r>
      <rPr>
        <b/>
        <sz val="12"/>
        <color rgb="FF0072BC"/>
        <rFont val="Proxima Nova"/>
        <family val="3"/>
      </rPr>
      <t>TOP DONORS OF FLEXIBLE FUNDING IN 2022</t>
    </r>
    <r>
      <rPr>
        <sz val="12"/>
        <color rgb="FF0072BC"/>
        <rFont val="Proxima Nova"/>
        <family val="3"/>
      </rPr>
      <t xml:space="preserve"> | USD</t>
    </r>
  </si>
  <si>
    <r>
      <rPr>
        <b/>
        <sz val="12"/>
        <color rgb="FF0072BC"/>
        <rFont val="Proxima Nova"/>
        <family val="3"/>
      </rPr>
      <t>SOURCES OF OF FLEXIBLE FUNDING IN 2022</t>
    </r>
    <r>
      <rPr>
        <sz val="12"/>
        <color rgb="FF0072BC"/>
        <rFont val="Proxima Nova"/>
        <family val="3"/>
      </rPr>
      <t xml:space="preserve"> | USD</t>
    </r>
  </si>
  <si>
    <t>SOURCE OF FUNDING</t>
  </si>
  <si>
    <t xml:space="preserve">Carry-over from prior years </t>
  </si>
  <si>
    <t>Voluntary Cash Contributions</t>
  </si>
  <si>
    <t>Voluntary in-kind Contributions</t>
  </si>
  <si>
    <t>Indirect support costs</t>
  </si>
  <si>
    <t>United Nations Regular Budget</t>
  </si>
  <si>
    <r>
      <t>Other income</t>
    </r>
    <r>
      <rPr>
        <vertAlign val="superscript"/>
        <sz val="12"/>
        <color theme="1"/>
        <rFont val="Arial"/>
        <family val="2"/>
      </rPr>
      <t>2</t>
    </r>
  </si>
  <si>
    <t xml:space="preserve">Earmarked </t>
  </si>
  <si>
    <t>Earmarked</t>
  </si>
  <si>
    <r>
      <t>Softly earmarked</t>
    </r>
    <r>
      <rPr>
        <vertAlign val="superscript"/>
        <sz val="10"/>
        <color theme="1"/>
        <rFont val="Arial"/>
        <family val="2"/>
      </rPr>
      <t>1</t>
    </r>
  </si>
  <si>
    <t>FIELD OPERATIONS</t>
  </si>
  <si>
    <t xml:space="preserve">  East and Horn of Africa and the Great Lakes</t>
  </si>
  <si>
    <t xml:space="preserve">  Southern Africa</t>
  </si>
  <si>
    <t xml:space="preserve">  West and Central Africa</t>
  </si>
  <si>
    <t xml:space="preserve">  Africa</t>
  </si>
  <si>
    <t xml:space="preserve">  The Americas</t>
  </si>
  <si>
    <t xml:space="preserve">  Asia and the Pacific</t>
  </si>
  <si>
    <t xml:space="preserve">  Europe</t>
  </si>
  <si>
    <t xml:space="preserve">  Middle East and North Africa</t>
  </si>
  <si>
    <t>TOTAL FIELD OPERATIONS</t>
  </si>
  <si>
    <t>Headquarters</t>
  </si>
  <si>
    <t xml:space="preserve">Operational Reserve and new or additional activities - mandate-related reserve </t>
  </si>
  <si>
    <t>Junior Professional Officers Fund</t>
  </si>
  <si>
    <t>% of total expenditure</t>
  </si>
  <si>
    <r>
      <t xml:space="preserve">1 </t>
    </r>
    <r>
      <rPr>
        <sz val="9"/>
        <color theme="1"/>
        <rFont val="Arial"/>
        <family val="2"/>
      </rPr>
      <t>Includes contributions earmarked at the regional, subregional, situation or thematic level</t>
    </r>
  </si>
  <si>
    <r>
      <t xml:space="preserve">2 </t>
    </r>
    <r>
      <rPr>
        <sz val="9"/>
        <color theme="1"/>
        <rFont val="Arial"/>
        <family val="2"/>
      </rPr>
      <t>Includes miscellaneous income, prior year adjustments, cancellations and other internal transfers</t>
    </r>
  </si>
  <si>
    <r>
      <t xml:space="preserve">EXPENDITURE BY SOURCE OF FUNDING IN 2022 | </t>
    </r>
    <r>
      <rPr>
        <sz val="14"/>
        <color theme="3"/>
        <rFont val="Arial"/>
        <family val="2"/>
      </rPr>
      <t>USD thousands</t>
    </r>
  </si>
  <si>
    <r>
      <rPr>
        <b/>
        <sz val="12"/>
        <color rgb="FF0072BC"/>
        <rFont val="Proxima Nova"/>
        <family val="3"/>
      </rPr>
      <t>GLOBAL OVERVIEW OF FLEXIBLE FUNDING IN 2022</t>
    </r>
    <r>
      <rPr>
        <sz val="12"/>
        <color rgb="FF0072BC"/>
        <rFont val="Proxima Nova"/>
        <family val="3"/>
      </rPr>
      <t xml:space="preserve"> | USD millions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</si>
</sst>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70" formatCode="_(* #,##0,_);_(* \(#,##0\);_(* &quot;-&quot;??_);_(@_)"/>
    <numFmt numFmtId="171" formatCode="_(* #,##0.00_);_(* \(#,##0.00\);_(* &quot;-&quot;??_);_(@_)"/>
    <numFmt numFmtId="172" formatCode="_(* #,##0,;_(* \(#,##0,\);_(* &quot;-&quot;??_);_(@_)"/>
    <numFmt numFmtId="173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Proxima Nova"/>
      <family val="3"/>
    </font>
    <font>
      <b/>
      <sz val="12"/>
      <color theme="0"/>
      <name val="Proxima Nova"/>
      <family val="3"/>
    </font>
    <font>
      <sz val="11"/>
      <color theme="1"/>
      <name val="Proxima Nova"/>
      <family val="3"/>
    </font>
    <font>
      <b/>
      <sz val="11"/>
      <name val="Proxima Nova"/>
      <family val="3"/>
    </font>
    <font>
      <sz val="11"/>
      <name val="Proxima Nova"/>
      <family val="3"/>
    </font>
    <font>
      <b/>
      <sz val="11"/>
      <color theme="0"/>
      <name val="Proxima Nova"/>
      <family val="3"/>
    </font>
    <font>
      <sz val="14"/>
      <color theme="3"/>
      <name val="Proxima Nova"/>
      <family val="3"/>
    </font>
    <font>
      <b/>
      <sz val="14"/>
      <color theme="3"/>
      <name val="Proxima Nova"/>
      <family val="3"/>
    </font>
    <font>
      <sz val="11"/>
      <color theme="0"/>
      <name val="Proxima Nova"/>
      <family val="3"/>
    </font>
    <font>
      <sz val="11"/>
      <color theme="8"/>
      <name val="Proxima Nova"/>
      <family val="3"/>
    </font>
    <font>
      <sz val="12"/>
      <color rgb="FF0072BC"/>
      <name val="Proxima Nova"/>
      <family val="3"/>
    </font>
    <font>
      <b/>
      <sz val="12"/>
      <color rgb="FF0072BC"/>
      <name val="Proxima Nova"/>
      <family val="3"/>
    </font>
    <font>
      <sz val="11"/>
      <color rgb="FF000000"/>
      <name val="Proxima Nova"/>
      <family val="3"/>
    </font>
    <font>
      <b/>
      <sz val="12"/>
      <color rgb="FFFFFFFF"/>
      <name val="Proxima Nova"/>
      <family val="3"/>
    </font>
    <font>
      <b/>
      <sz val="12"/>
      <color rgb="FF000000"/>
      <name val="Proxima Nova"/>
      <family val="3"/>
    </font>
    <font>
      <sz val="12"/>
      <color rgb="FF000000"/>
      <name val="Proxima Nova"/>
      <family val="3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36B3A1"/>
        <bgColor indexed="64"/>
      </patternFill>
    </fill>
    <fill>
      <patternFill patternType="solid">
        <fgColor rgb="FF0090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3F2"/>
        <bgColor indexed="64"/>
      </patternFill>
    </fill>
    <fill>
      <patternFill patternType="solid">
        <fgColor rgb="FF0072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2BC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0072BC"/>
        <bgColor rgb="FFFCDAD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AEF33"/>
      </left>
      <right style="medium">
        <color rgb="FFFAEF33"/>
      </right>
      <top style="medium">
        <color rgb="FFFAEF33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AEF33"/>
      </left>
      <right style="medium">
        <color rgb="FFFAEF33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medium">
        <color rgb="FFFAEF33"/>
      </left>
      <right style="medium">
        <color rgb="FFFAEF33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medium">
        <color rgb="FFFAEF33"/>
      </left>
      <right style="medium">
        <color rgb="FFFAEF33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AEF3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9999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AEF33"/>
      </left>
      <right style="medium">
        <color rgb="FFFAEF33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rgb="FF999999"/>
      </left>
      <right/>
      <top style="thin">
        <color theme="0" tint="-0.24994659260841701"/>
      </top>
      <bottom/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FAEF33"/>
      </left>
      <right style="medium">
        <color rgb="FFFAEF33"/>
      </right>
      <top/>
      <bottom style="thin">
        <color theme="0" tint="-0.24994659260841701"/>
      </bottom>
      <diagonal/>
    </border>
    <border>
      <left style="thin">
        <color rgb="FF999999"/>
      </left>
      <right/>
      <top/>
      <bottom style="thin">
        <color theme="0" tint="-0.24994659260841701"/>
      </bottom>
      <diagonal/>
    </border>
    <border>
      <left style="medium">
        <color rgb="FFFAEF33"/>
      </left>
      <right style="medium">
        <color rgb="FFFAEF33"/>
      </right>
      <top/>
      <bottom style="medium">
        <color rgb="FFFAEF3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 style="thin">
        <color theme="1" tint="0.499984740745262"/>
      </top>
      <bottom style="thin">
        <color theme="3"/>
      </bottom>
      <diagonal/>
    </border>
    <border>
      <left/>
      <right/>
      <top style="thin">
        <color theme="9"/>
      </top>
      <bottom style="thin">
        <color theme="3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left" vertical="center"/>
    </xf>
    <xf numFmtId="9" fontId="3" fillId="0" borderId="1" xfId="2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left" vertical="center"/>
    </xf>
    <xf numFmtId="9" fontId="4" fillId="2" borderId="1" xfId="2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left" vertical="center"/>
    </xf>
    <xf numFmtId="9" fontId="4" fillId="3" borderId="1" xfId="2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left" vertical="center"/>
    </xf>
    <xf numFmtId="9" fontId="4" fillId="4" borderId="1" xfId="2" applyFont="1" applyFill="1" applyBorder="1" applyAlignment="1">
      <alignment horizontal="center" vertical="center"/>
    </xf>
    <xf numFmtId="0" fontId="5" fillId="0" borderId="0" xfId="0" applyFont="1"/>
    <xf numFmtId="43" fontId="5" fillId="0" borderId="0" xfId="1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43" fontId="5" fillId="0" borderId="0" xfId="1" applyFont="1"/>
    <xf numFmtId="0" fontId="5" fillId="0" borderId="4" xfId="0" applyFont="1" applyBorder="1"/>
    <xf numFmtId="0" fontId="5" fillId="9" borderId="0" xfId="0" applyFont="1" applyFill="1"/>
    <xf numFmtId="0" fontId="5" fillId="6" borderId="0" xfId="0" applyFont="1" applyFill="1"/>
    <xf numFmtId="0" fontId="5" fillId="10" borderId="12" xfId="0" applyFont="1" applyFill="1" applyBorder="1"/>
    <xf numFmtId="3" fontId="5" fillId="10" borderId="12" xfId="0" applyNumberFormat="1" applyFont="1" applyFill="1" applyBorder="1"/>
    <xf numFmtId="0" fontId="5" fillId="10" borderId="15" xfId="0" applyFont="1" applyFill="1" applyBorder="1"/>
    <xf numFmtId="0" fontId="5" fillId="10" borderId="19" xfId="0" applyFont="1" applyFill="1" applyBorder="1"/>
    <xf numFmtId="0" fontId="6" fillId="7" borderId="0" xfId="0" applyFont="1" applyFill="1" applyAlignment="1">
      <alignment horizontal="left" vertical="center" wrapText="1"/>
    </xf>
    <xf numFmtId="0" fontId="6" fillId="8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3" fontId="7" fillId="0" borderId="3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 wrapText="1"/>
    </xf>
    <xf numFmtId="0" fontId="7" fillId="0" borderId="16" xfId="0" applyFont="1" applyBorder="1"/>
    <xf numFmtId="3" fontId="7" fillId="0" borderId="12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 wrapText="1"/>
    </xf>
    <xf numFmtId="3" fontId="7" fillId="10" borderId="12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9" fillId="0" borderId="0" xfId="0" applyFont="1"/>
    <xf numFmtId="3" fontId="7" fillId="7" borderId="3" xfId="0" applyNumberFormat="1" applyFont="1" applyFill="1" applyBorder="1" applyAlignment="1">
      <alignment horizontal="right" vertical="center" indent="1"/>
    </xf>
    <xf numFmtId="3" fontId="7" fillId="0" borderId="3" xfId="0" applyNumberFormat="1" applyFont="1" applyBorder="1" applyAlignment="1">
      <alignment horizontal="right" vertical="center" wrapText="1" indent="1"/>
    </xf>
    <xf numFmtId="3" fontId="7" fillId="7" borderId="10" xfId="0" applyNumberFormat="1" applyFont="1" applyFill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0" fontId="5" fillId="7" borderId="10" xfId="0" applyFont="1" applyFill="1" applyBorder="1" applyAlignment="1">
      <alignment horizontal="right" indent="1"/>
    </xf>
    <xf numFmtId="0" fontId="5" fillId="0" borderId="3" xfId="0" applyFont="1" applyBorder="1" applyAlignment="1">
      <alignment horizontal="right" indent="1"/>
    </xf>
    <xf numFmtId="0" fontId="5" fillId="7" borderId="3" xfId="0" applyFont="1" applyFill="1" applyBorder="1" applyAlignment="1">
      <alignment horizontal="right" indent="1"/>
    </xf>
    <xf numFmtId="3" fontId="5" fillId="7" borderId="10" xfId="0" applyNumberFormat="1" applyFont="1" applyFill="1" applyBorder="1" applyAlignment="1">
      <alignment horizontal="right" indent="1"/>
    </xf>
    <xf numFmtId="3" fontId="5" fillId="0" borderId="3" xfId="0" applyNumberFormat="1" applyFont="1" applyBorder="1" applyAlignment="1">
      <alignment horizontal="right" indent="1"/>
    </xf>
    <xf numFmtId="3" fontId="5" fillId="7" borderId="3" xfId="0" applyNumberFormat="1" applyFont="1" applyFill="1" applyBorder="1" applyAlignment="1">
      <alignment horizontal="right" indent="1"/>
    </xf>
    <xf numFmtId="0" fontId="5" fillId="7" borderId="13" xfId="0" applyFont="1" applyFill="1" applyBorder="1" applyAlignment="1">
      <alignment horizontal="right" indent="1"/>
    </xf>
    <xf numFmtId="0" fontId="5" fillId="0" borderId="14" xfId="0" applyFont="1" applyBorder="1" applyAlignment="1">
      <alignment horizontal="right" indent="1"/>
    </xf>
    <xf numFmtId="0" fontId="5" fillId="7" borderId="14" xfId="0" applyFont="1" applyFill="1" applyBorder="1" applyAlignment="1">
      <alignment horizontal="right" indent="1"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3" xfId="0" applyNumberFormat="1" applyFont="1" applyBorder="1" applyAlignment="1">
      <alignment horizontal="right" vertical="center" indent="1"/>
    </xf>
    <xf numFmtId="0" fontId="5" fillId="7" borderId="18" xfId="0" applyFont="1" applyFill="1" applyBorder="1" applyAlignment="1">
      <alignment horizontal="right" indent="1"/>
    </xf>
    <xf numFmtId="0" fontId="5" fillId="0" borderId="17" xfId="0" applyFont="1" applyBorder="1" applyAlignment="1">
      <alignment horizontal="right" indent="1"/>
    </xf>
    <xf numFmtId="0" fontId="5" fillId="7" borderId="17" xfId="0" applyFont="1" applyFill="1" applyBorder="1" applyAlignment="1">
      <alignment horizontal="right" indent="1"/>
    </xf>
    <xf numFmtId="3" fontId="7" fillId="7" borderId="10" xfId="0" applyNumberFormat="1" applyFont="1" applyFill="1" applyBorder="1" applyAlignment="1">
      <alignment horizontal="right" vertical="center" wrapText="1" indent="1"/>
    </xf>
    <xf numFmtId="3" fontId="7" fillId="7" borderId="3" xfId="0" applyNumberFormat="1" applyFont="1" applyFill="1" applyBorder="1" applyAlignment="1">
      <alignment horizontal="right" vertical="center" wrapText="1" indent="1"/>
    </xf>
    <xf numFmtId="0" fontId="8" fillId="11" borderId="0" xfId="0" applyFont="1" applyFill="1" applyBorder="1" applyAlignment="1">
      <alignment vertical="center" wrapText="1"/>
    </xf>
    <xf numFmtId="3" fontId="8" fillId="5" borderId="0" xfId="0" applyNumberFormat="1" applyFont="1" applyFill="1" applyBorder="1" applyAlignment="1">
      <alignment horizontal="right" vertical="center" indent="1"/>
    </xf>
    <xf numFmtId="3" fontId="8" fillId="5" borderId="20" xfId="0" applyNumberFormat="1" applyFont="1" applyFill="1" applyBorder="1" applyAlignment="1">
      <alignment horizontal="right" vertical="center" indent="1"/>
    </xf>
    <xf numFmtId="0" fontId="9" fillId="0" borderId="0" xfId="0" applyFont="1" applyBorder="1"/>
    <xf numFmtId="0" fontId="5" fillId="0" borderId="0" xfId="0" applyFont="1" applyBorder="1"/>
    <xf numFmtId="0" fontId="11" fillId="5" borderId="0" xfId="0" applyFont="1" applyFill="1" applyBorder="1"/>
    <xf numFmtId="3" fontId="7" fillId="0" borderId="0" xfId="0" applyNumberFormat="1" applyFont="1" applyBorder="1" applyAlignment="1">
      <alignment vertical="center" wrapText="1"/>
    </xf>
    <xf numFmtId="0" fontId="12" fillId="0" borderId="2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5" fillId="0" borderId="0" xfId="0" applyFont="1"/>
    <xf numFmtId="0" fontId="16" fillId="13" borderId="0" xfId="0" applyFont="1" applyFill="1" applyAlignment="1">
      <alignment vertical="center"/>
    </xf>
    <xf numFmtId="0" fontId="17" fillId="14" borderId="0" xfId="0" applyFont="1" applyFill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3" fontId="18" fillId="0" borderId="24" xfId="0" applyNumberFormat="1" applyFont="1" applyBorder="1" applyAlignment="1">
      <alignment vertical="center"/>
    </xf>
    <xf numFmtId="3" fontId="18" fillId="16" borderId="24" xfId="0" applyNumberFormat="1" applyFont="1" applyFill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6" fillId="13" borderId="0" xfId="0" applyFont="1" applyFill="1" applyAlignment="1">
      <alignment horizontal="left" vertical="center"/>
    </xf>
    <xf numFmtId="3" fontId="16" fillId="17" borderId="0" xfId="0" applyNumberFormat="1" applyFont="1" applyFill="1" applyAlignment="1">
      <alignment vertical="center"/>
    </xf>
    <xf numFmtId="0" fontId="13" fillId="0" borderId="0" xfId="0" applyFont="1"/>
    <xf numFmtId="0" fontId="2" fillId="18" borderId="0" xfId="3" applyFont="1" applyFill="1"/>
    <xf numFmtId="0" fontId="2" fillId="18" borderId="0" xfId="3" applyFont="1" applyFill="1" applyAlignment="1">
      <alignment horizontal="center"/>
    </xf>
    <xf numFmtId="0" fontId="22" fillId="5" borderId="0" xfId="4" applyFont="1" applyFill="1" applyAlignment="1">
      <alignment horizontal="center" vertical="center"/>
    </xf>
    <xf numFmtId="0" fontId="23" fillId="12" borderId="0" xfId="4" applyFont="1" applyFill="1" applyAlignment="1">
      <alignment horizontal="center"/>
    </xf>
    <xf numFmtId="0" fontId="23" fillId="19" borderId="0" xfId="4" applyFont="1" applyFill="1" applyAlignment="1">
      <alignment horizontal="center"/>
    </xf>
    <xf numFmtId="0" fontId="23" fillId="20" borderId="0" xfId="4" applyFont="1" applyFill="1" applyAlignment="1">
      <alignment horizontal="center" vertical="center" wrapText="1"/>
    </xf>
    <xf numFmtId="0" fontId="23" fillId="21" borderId="0" xfId="4" applyFont="1" applyFill="1" applyAlignment="1">
      <alignment horizontal="center" vertical="center" wrapText="1"/>
    </xf>
    <xf numFmtId="0" fontId="23" fillId="19" borderId="0" xfId="4" applyFont="1" applyFill="1" applyAlignment="1">
      <alignment horizontal="center" vertical="center" wrapText="1"/>
    </xf>
    <xf numFmtId="0" fontId="23" fillId="21" borderId="0" xfId="4" applyFont="1" applyFill="1" applyAlignment="1">
      <alignment horizontal="center" vertical="center"/>
    </xf>
    <xf numFmtId="0" fontId="23" fillId="20" borderId="0" xfId="4" applyFont="1" applyFill="1" applyAlignment="1">
      <alignment vertical="center"/>
    </xf>
    <xf numFmtId="0" fontId="23" fillId="20" borderId="0" xfId="4" applyFont="1" applyFill="1" applyAlignment="1">
      <alignment horizontal="center" vertical="center" wrapText="1"/>
    </xf>
    <xf numFmtId="0" fontId="21" fillId="18" borderId="25" xfId="3" applyFont="1" applyFill="1" applyBorder="1"/>
    <xf numFmtId="170" fontId="21" fillId="18" borderId="25" xfId="3" applyNumberFormat="1" applyFont="1" applyFill="1" applyBorder="1" applyAlignment="1">
      <alignment horizontal="center" wrapText="1"/>
    </xf>
    <xf numFmtId="170" fontId="21" fillId="18" borderId="0" xfId="3" applyNumberFormat="1" applyFont="1" applyFill="1" applyAlignment="1">
      <alignment horizontal="center" wrapText="1"/>
    </xf>
    <xf numFmtId="170" fontId="21" fillId="18" borderId="0" xfId="3" applyNumberFormat="1" applyFont="1" applyFill="1" applyAlignment="1">
      <alignment horizontal="center" vertical="center" wrapText="1"/>
    </xf>
    <xf numFmtId="0" fontId="23" fillId="18" borderId="0" xfId="3" applyFont="1" applyFill="1"/>
    <xf numFmtId="172" fontId="23" fillId="22" borderId="0" xfId="5" applyNumberFormat="1" applyFont="1" applyFill="1" applyBorder="1"/>
    <xf numFmtId="172" fontId="23" fillId="18" borderId="0" xfId="5" applyNumberFormat="1" applyFont="1" applyFill="1" applyBorder="1"/>
    <xf numFmtId="172" fontId="23" fillId="22" borderId="26" xfId="5" applyNumberFormat="1" applyFont="1" applyFill="1" applyBorder="1"/>
    <xf numFmtId="172" fontId="23" fillId="22" borderId="27" xfId="5" applyNumberFormat="1" applyFont="1" applyFill="1" applyBorder="1"/>
    <xf numFmtId="172" fontId="23" fillId="18" borderId="27" xfId="5" applyNumberFormat="1" applyFont="1" applyFill="1" applyBorder="1"/>
    <xf numFmtId="172" fontId="23" fillId="19" borderId="27" xfId="5" applyNumberFormat="1" applyFont="1" applyFill="1" applyBorder="1"/>
    <xf numFmtId="0" fontId="23" fillId="18" borderId="26" xfId="3" applyFont="1" applyFill="1" applyBorder="1"/>
    <xf numFmtId="172" fontId="23" fillId="22" borderId="25" xfId="5" applyNumberFormat="1" applyFont="1" applyFill="1" applyBorder="1"/>
    <xf numFmtId="172" fontId="23" fillId="18" borderId="26" xfId="5" applyNumberFormat="1" applyFont="1" applyFill="1" applyBorder="1"/>
    <xf numFmtId="0" fontId="23" fillId="18" borderId="25" xfId="3" applyFont="1" applyFill="1" applyBorder="1"/>
    <xf numFmtId="0" fontId="26" fillId="18" borderId="25" xfId="3" applyFont="1" applyFill="1" applyBorder="1"/>
    <xf numFmtId="172" fontId="26" fillId="22" borderId="28" xfId="5" applyNumberFormat="1" applyFont="1" applyFill="1" applyBorder="1"/>
    <xf numFmtId="172" fontId="26" fillId="18" borderId="0" xfId="5" applyNumberFormat="1" applyFont="1" applyFill="1" applyBorder="1"/>
    <xf numFmtId="172" fontId="23" fillId="18" borderId="29" xfId="5" applyNumberFormat="1" applyFont="1" applyFill="1" applyBorder="1"/>
    <xf numFmtId="172" fontId="23" fillId="22" borderId="30" xfId="5" applyNumberFormat="1" applyFont="1" applyFill="1" applyBorder="1"/>
    <xf numFmtId="172" fontId="23" fillId="18" borderId="31" xfId="5" applyNumberFormat="1" applyFont="1" applyFill="1" applyBorder="1"/>
    <xf numFmtId="172" fontId="23" fillId="22" borderId="0" xfId="5" applyNumberFormat="1" applyFont="1" applyFill="1"/>
    <xf numFmtId="172" fontId="23" fillId="18" borderId="0" xfId="5" applyNumberFormat="1" applyFont="1" applyFill="1"/>
    <xf numFmtId="0" fontId="23" fillId="18" borderId="27" xfId="3" applyFont="1" applyFill="1" applyBorder="1"/>
    <xf numFmtId="172" fontId="23" fillId="18" borderId="25" xfId="5" applyNumberFormat="1" applyFont="1" applyFill="1" applyBorder="1"/>
    <xf numFmtId="172" fontId="23" fillId="18" borderId="30" xfId="5" applyNumberFormat="1" applyFont="1" applyFill="1" applyBorder="1"/>
    <xf numFmtId="0" fontId="26" fillId="0" borderId="0" xfId="3" applyFont="1"/>
    <xf numFmtId="172" fontId="26" fillId="0" borderId="22" xfId="5" applyNumberFormat="1" applyFont="1" applyFill="1" applyBorder="1"/>
    <xf numFmtId="172" fontId="26" fillId="0" borderId="32" xfId="5" applyNumberFormat="1" applyFont="1" applyFill="1" applyBorder="1"/>
    <xf numFmtId="172" fontId="26" fillId="0" borderId="33" xfId="5" applyNumberFormat="1" applyFont="1" applyFill="1" applyBorder="1"/>
    <xf numFmtId="172" fontId="26" fillId="0" borderId="0" xfId="6" applyNumberFormat="1" applyFont="1" applyFill="1" applyBorder="1" applyAlignment="1">
      <alignment horizontal="right" wrapText="1"/>
    </xf>
    <xf numFmtId="172" fontId="27" fillId="0" borderId="22" xfId="3" applyNumberFormat="1" applyFont="1" applyBorder="1" applyAlignment="1">
      <alignment horizontal="center" wrapText="1"/>
    </xf>
    <xf numFmtId="172" fontId="26" fillId="0" borderId="0" xfId="5" applyNumberFormat="1" applyFont="1" applyFill="1" applyBorder="1"/>
    <xf numFmtId="0" fontId="28" fillId="18" borderId="23" xfId="3" applyFont="1" applyFill="1" applyBorder="1"/>
    <xf numFmtId="172" fontId="28" fillId="21" borderId="0" xfId="5" applyNumberFormat="1" applyFont="1" applyFill="1" applyBorder="1"/>
    <xf numFmtId="172" fontId="28" fillId="18" borderId="0" xfId="5" applyNumberFormat="1" applyFont="1" applyFill="1" applyBorder="1"/>
    <xf numFmtId="172" fontId="28" fillId="19" borderId="23" xfId="5" applyNumberFormat="1" applyFont="1" applyFill="1" applyBorder="1"/>
    <xf numFmtId="0" fontId="27" fillId="18" borderId="25" xfId="3" applyFont="1" applyFill="1" applyBorder="1"/>
    <xf numFmtId="172" fontId="27" fillId="18" borderId="0" xfId="5" applyNumberFormat="1" applyFont="1" applyFill="1" applyBorder="1"/>
    <xf numFmtId="172" fontId="27" fillId="18" borderId="25" xfId="5" applyNumberFormat="1" applyFont="1" applyFill="1" applyBorder="1"/>
    <xf numFmtId="172" fontId="23" fillId="22" borderId="26" xfId="3" applyNumberFormat="1" applyFont="1" applyFill="1" applyBorder="1"/>
    <xf numFmtId="0" fontId="23" fillId="18" borderId="27" xfId="3" applyFont="1" applyFill="1" applyBorder="1" applyAlignment="1">
      <alignment horizontal="left" wrapText="1"/>
    </xf>
    <xf numFmtId="172" fontId="29" fillId="22" borderId="0" xfId="5" applyNumberFormat="1" applyFont="1" applyFill="1" applyBorder="1"/>
    <xf numFmtId="0" fontId="21" fillId="18" borderId="0" xfId="3" applyFont="1" applyFill="1"/>
    <xf numFmtId="0" fontId="30" fillId="5" borderId="0" xfId="4" applyFont="1" applyFill="1"/>
    <xf numFmtId="172" fontId="30" fillId="5" borderId="0" xfId="4" applyNumberFormat="1" applyFont="1" applyFill="1"/>
    <xf numFmtId="9" fontId="23" fillId="23" borderId="25" xfId="7" applyFont="1" applyFill="1" applyBorder="1" applyAlignment="1"/>
    <xf numFmtId="9" fontId="23" fillId="18" borderId="25" xfId="7" applyFont="1" applyFill="1" applyBorder="1" applyAlignment="1"/>
    <xf numFmtId="9" fontId="23" fillId="18" borderId="0" xfId="7" applyFont="1" applyFill="1" applyBorder="1" applyAlignment="1"/>
    <xf numFmtId="9" fontId="23" fillId="23" borderId="0" xfId="7" applyFont="1" applyFill="1" applyBorder="1" applyAlignment="1"/>
    <xf numFmtId="9" fontId="23" fillId="19" borderId="0" xfId="7" applyFont="1" applyFill="1" applyBorder="1" applyAlignment="1"/>
    <xf numFmtId="0" fontId="31" fillId="18" borderId="0" xfId="3" applyFont="1" applyFill="1"/>
    <xf numFmtId="173" fontId="2" fillId="18" borderId="0" xfId="3" applyNumberFormat="1" applyFont="1" applyFill="1"/>
    <xf numFmtId="173" fontId="2" fillId="18" borderId="27" xfId="3" applyNumberFormat="1" applyFont="1" applyFill="1" applyBorder="1"/>
    <xf numFmtId="0" fontId="32" fillId="18" borderId="0" xfId="3" applyFont="1" applyFill="1"/>
    <xf numFmtId="0" fontId="19" fillId="18" borderId="0" xfId="3" applyFont="1" applyFill="1" applyAlignment="1">
      <alignment horizontal="left"/>
    </xf>
  </cellXfs>
  <cellStyles count="8">
    <cellStyle name="Comma" xfId="1" builtinId="3"/>
    <cellStyle name="Comma 2 3 2" xfId="6" xr:uid="{FF8ABDE4-E298-4CD1-AC56-12B570042F58}"/>
    <cellStyle name="Comma 3" xfId="5" xr:uid="{7C2561EE-546C-487F-85FB-CE0AAFFFABE2}"/>
    <cellStyle name="Normal" xfId="0" builtinId="0"/>
    <cellStyle name="Normal 11 15" xfId="4" xr:uid="{C5A73D73-ACA5-493B-AE10-A8B54F74748A}"/>
    <cellStyle name="Normal 3 3" xfId="3" xr:uid="{4C505D8A-5804-4819-8CE8-15053C57E902}"/>
    <cellStyle name="Percent" xfId="2" builtinId="5"/>
    <cellStyle name="Percent 2 2" xfId="7" xr:uid="{BB72F9BD-B488-4B00-8DD0-4D41614ABA52}"/>
  </cellStyles>
  <dxfs count="0"/>
  <tableStyles count="0" defaultTableStyle="TableStyleMedium2" defaultPivotStyle="PivotStyleLight16"/>
  <colors>
    <mruColors>
      <color rgb="FFFAEF33"/>
      <color rgb="FF0090BC"/>
      <color rgb="FF36B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47625</xdr:rowOff>
    </xdr:from>
    <xdr:to>
      <xdr:col>19</xdr:col>
      <xdr:colOff>369801</xdr:colOff>
      <xdr:row>44</xdr:row>
      <xdr:rowOff>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BE0592-16AB-3ACD-451B-BC20437DA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09575"/>
          <a:ext cx="13390476" cy="75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7</xdr:row>
      <xdr:rowOff>200025</xdr:rowOff>
    </xdr:from>
    <xdr:to>
      <xdr:col>23</xdr:col>
      <xdr:colOff>141199</xdr:colOff>
      <xdr:row>40</xdr:row>
      <xdr:rowOff>170511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54E5DF-F98C-57CA-1417-629BAAA29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1800225"/>
          <a:ext cx="13409524" cy="7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NHCR Theme">
      <a:dk1>
        <a:sysClr val="windowText" lastClr="000000"/>
      </a:dk1>
      <a:lt1>
        <a:sysClr val="window" lastClr="FFFFFF"/>
      </a:lt1>
      <a:dk2>
        <a:srgbClr val="0072BC"/>
      </a:dk2>
      <a:lt2>
        <a:srgbClr val="E7E6E6"/>
      </a:lt2>
      <a:accent1>
        <a:srgbClr val="EF4A60"/>
      </a:accent1>
      <a:accent2>
        <a:srgbClr val="00B398"/>
      </a:accent2>
      <a:accent3>
        <a:srgbClr val="FAEB00"/>
      </a:accent3>
      <a:accent4>
        <a:srgbClr val="18375F"/>
      </a:accent4>
      <a:accent5>
        <a:srgbClr val="80B9DE"/>
      </a:accent5>
      <a:accent6>
        <a:srgbClr val="A5A5A5"/>
      </a:accent6>
      <a:hlink>
        <a:srgbClr val="0072BC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E18A-DFED-4690-AF81-D5A991739384}">
  <dimension ref="A1"/>
  <sheetViews>
    <sheetView showGridLines="0" tabSelected="1" workbookViewId="0">
      <selection activeCell="A2" sqref="A2"/>
    </sheetView>
  </sheetViews>
  <sheetFormatPr defaultRowHeight="14.25" x14ac:dyDescent="0.2"/>
  <sheetData>
    <row r="1" spans="1:1" ht="15" x14ac:dyDescent="0.2">
      <c r="A1" s="92" t="s">
        <v>633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BC26-B0A0-4353-8C9B-6180849F96CA}">
  <dimension ref="A1:G31"/>
  <sheetViews>
    <sheetView showGridLines="0" workbookViewId="0">
      <selection activeCell="I5" sqref="I5"/>
    </sheetView>
  </sheetViews>
  <sheetFormatPr defaultRowHeight="18" customHeight="1" x14ac:dyDescent="0.2"/>
  <cols>
    <col min="1" max="1" width="17.375" style="1" customWidth="1"/>
    <col min="2" max="2" width="18.625" style="1" customWidth="1"/>
    <col min="3" max="3" width="21" style="1" bestFit="1" customWidth="1"/>
    <col min="4" max="4" width="18.625" style="1" customWidth="1"/>
    <col min="5" max="5" width="9.25" style="1" bestFit="1" customWidth="1"/>
    <col min="6" max="6" width="18.625" style="1" customWidth="1"/>
    <col min="7" max="7" width="9.25" style="1" bestFit="1" customWidth="1"/>
    <col min="8" max="16384" width="9" style="1"/>
  </cols>
  <sheetData>
    <row r="1" spans="1:7" ht="18" customHeight="1" x14ac:dyDescent="0.2">
      <c r="A1" s="92" t="s">
        <v>605</v>
      </c>
    </row>
    <row r="2" spans="1:7" ht="18" customHeight="1" x14ac:dyDescent="0.2">
      <c r="A2" s="77" t="s">
        <v>0</v>
      </c>
      <c r="B2" s="78" t="s">
        <v>1</v>
      </c>
      <c r="C2" s="78"/>
      <c r="D2" s="79" t="s">
        <v>2</v>
      </c>
      <c r="E2" s="79"/>
      <c r="F2" s="80" t="s">
        <v>3</v>
      </c>
      <c r="G2" s="80"/>
    </row>
    <row r="3" spans="1:7" ht="18" customHeight="1" x14ac:dyDescent="0.2">
      <c r="A3" s="77"/>
      <c r="B3" s="5" t="s">
        <v>4</v>
      </c>
      <c r="C3" s="5" t="s">
        <v>5</v>
      </c>
      <c r="D3" s="6" t="s">
        <v>4</v>
      </c>
      <c r="E3" s="6" t="s">
        <v>5</v>
      </c>
      <c r="F3" s="7" t="s">
        <v>4</v>
      </c>
      <c r="G3" s="7" t="s">
        <v>5</v>
      </c>
    </row>
    <row r="4" spans="1:7" ht="18" customHeight="1" x14ac:dyDescent="0.2">
      <c r="A4" s="2" t="s">
        <v>6</v>
      </c>
      <c r="B4" s="3">
        <v>449554476.9709999</v>
      </c>
      <c r="C4" s="4">
        <v>0.58846213136622416</v>
      </c>
      <c r="D4" s="3">
        <v>976822210.53700018</v>
      </c>
      <c r="E4" s="4">
        <v>0.59223394159835696</v>
      </c>
      <c r="F4" s="3">
        <v>1426376687.5080001</v>
      </c>
      <c r="G4" s="4">
        <v>0.59103996378734092</v>
      </c>
    </row>
    <row r="5" spans="1:7" ht="18" customHeight="1" x14ac:dyDescent="0.2">
      <c r="A5" s="2" t="s">
        <v>7</v>
      </c>
      <c r="B5" s="3">
        <v>314393537.70800024</v>
      </c>
      <c r="C5" s="4">
        <v>0.41153786863377589</v>
      </c>
      <c r="D5" s="3">
        <v>672563516.83399963</v>
      </c>
      <c r="E5" s="4">
        <v>0.40776605840164304</v>
      </c>
      <c r="F5" s="3">
        <v>986957054.54199982</v>
      </c>
      <c r="G5" s="4">
        <v>0.40896003621265897</v>
      </c>
    </row>
    <row r="6" spans="1:7" ht="18" customHeight="1" x14ac:dyDescent="0.2">
      <c r="A6" s="8" t="s">
        <v>8</v>
      </c>
      <c r="B6" s="9">
        <v>763948014.67900014</v>
      </c>
      <c r="C6" s="10">
        <v>1</v>
      </c>
      <c r="D6" s="11">
        <v>1649385727.3709998</v>
      </c>
      <c r="E6" s="12">
        <v>1</v>
      </c>
      <c r="F6" s="13">
        <v>2413333742.0500002</v>
      </c>
      <c r="G6" s="14">
        <v>1</v>
      </c>
    </row>
    <row r="8" spans="1:7" ht="18" customHeight="1" x14ac:dyDescent="0.2">
      <c r="A8" s="92" t="s">
        <v>604</v>
      </c>
      <c r="B8" s="82"/>
      <c r="C8" s="82"/>
      <c r="D8" s="82"/>
    </row>
    <row r="9" spans="1:7" ht="18" customHeight="1" x14ac:dyDescent="0.2">
      <c r="A9" s="83" t="s">
        <v>11</v>
      </c>
      <c r="B9" s="84" t="s">
        <v>591</v>
      </c>
      <c r="C9" s="84" t="s">
        <v>592</v>
      </c>
      <c r="D9" s="85" t="s">
        <v>593</v>
      </c>
    </row>
    <row r="10" spans="1:7" ht="18" customHeight="1" x14ac:dyDescent="0.2">
      <c r="A10" s="86" t="s">
        <v>23</v>
      </c>
      <c r="B10" s="87">
        <v>23868243</v>
      </c>
      <c r="C10" s="87">
        <v>436641598</v>
      </c>
      <c r="D10" s="88">
        <v>460509841</v>
      </c>
    </row>
    <row r="11" spans="1:7" ht="18" customHeight="1" x14ac:dyDescent="0.2">
      <c r="A11" s="86" t="s">
        <v>59</v>
      </c>
      <c r="B11" s="89"/>
      <c r="C11" s="87">
        <v>293279209</v>
      </c>
      <c r="D11" s="88">
        <v>293279209</v>
      </c>
    </row>
    <row r="12" spans="1:7" ht="18" customHeight="1" x14ac:dyDescent="0.2">
      <c r="A12" s="86" t="s">
        <v>594</v>
      </c>
      <c r="B12" s="87">
        <v>62112132</v>
      </c>
      <c r="C12" s="87">
        <v>84417720</v>
      </c>
      <c r="D12" s="88">
        <v>146529852</v>
      </c>
    </row>
    <row r="13" spans="1:7" ht="18" customHeight="1" x14ac:dyDescent="0.2">
      <c r="A13" s="86" t="s">
        <v>595</v>
      </c>
      <c r="B13" s="87">
        <v>15681504</v>
      </c>
      <c r="C13" s="87">
        <v>128215988</v>
      </c>
      <c r="D13" s="88">
        <v>143897491</v>
      </c>
    </row>
    <row r="14" spans="1:7" ht="18" customHeight="1" x14ac:dyDescent="0.2">
      <c r="A14" s="86" t="s">
        <v>596</v>
      </c>
      <c r="B14" s="87">
        <v>40510712</v>
      </c>
      <c r="C14" s="87">
        <v>93283148</v>
      </c>
      <c r="D14" s="88">
        <v>133793860</v>
      </c>
    </row>
    <row r="15" spans="1:7" ht="18" customHeight="1" x14ac:dyDescent="0.2">
      <c r="A15" s="86" t="s">
        <v>21</v>
      </c>
      <c r="B15" s="87">
        <v>99251812</v>
      </c>
      <c r="C15" s="87">
        <v>11298107</v>
      </c>
      <c r="D15" s="88">
        <v>110549919</v>
      </c>
    </row>
    <row r="16" spans="1:7" ht="18" customHeight="1" x14ac:dyDescent="0.2">
      <c r="A16" s="86" t="s">
        <v>597</v>
      </c>
      <c r="B16" s="87">
        <v>77410001</v>
      </c>
      <c r="C16" s="87">
        <v>28736446</v>
      </c>
      <c r="D16" s="88">
        <v>106146447</v>
      </c>
    </row>
    <row r="17" spans="1:4" ht="18" customHeight="1" x14ac:dyDescent="0.2">
      <c r="A17" s="86" t="s">
        <v>67</v>
      </c>
      <c r="B17" s="87">
        <v>72513812</v>
      </c>
      <c r="C17" s="87">
        <v>21018573</v>
      </c>
      <c r="D17" s="88">
        <v>93532386</v>
      </c>
    </row>
    <row r="18" spans="1:4" ht="18" customHeight="1" x14ac:dyDescent="0.2">
      <c r="A18" s="86" t="s">
        <v>22</v>
      </c>
      <c r="B18" s="87">
        <v>35600667</v>
      </c>
      <c r="C18" s="87">
        <v>43687728</v>
      </c>
      <c r="D18" s="88">
        <v>79288395</v>
      </c>
    </row>
    <row r="19" spans="1:4" ht="18" customHeight="1" x14ac:dyDescent="0.2">
      <c r="A19" s="86" t="s">
        <v>598</v>
      </c>
      <c r="B19" s="87">
        <v>21705</v>
      </c>
      <c r="C19" s="87">
        <v>73545544</v>
      </c>
      <c r="D19" s="88">
        <v>73567249</v>
      </c>
    </row>
    <row r="20" spans="1:4" ht="18" customHeight="1" x14ac:dyDescent="0.2">
      <c r="A20" s="86" t="s">
        <v>28</v>
      </c>
      <c r="B20" s="87">
        <v>40136419</v>
      </c>
      <c r="C20" s="87">
        <v>32722513</v>
      </c>
      <c r="D20" s="88">
        <v>72858932</v>
      </c>
    </row>
    <row r="21" spans="1:4" ht="18" customHeight="1" x14ac:dyDescent="0.2">
      <c r="A21" s="86" t="s">
        <v>599</v>
      </c>
      <c r="B21" s="87">
        <v>21057338</v>
      </c>
      <c r="C21" s="87">
        <v>34125329</v>
      </c>
      <c r="D21" s="88">
        <v>55182666</v>
      </c>
    </row>
    <row r="22" spans="1:4" ht="18" customHeight="1" x14ac:dyDescent="0.2">
      <c r="A22" s="86" t="s">
        <v>600</v>
      </c>
      <c r="B22" s="87">
        <v>37494140</v>
      </c>
      <c r="C22" s="87">
        <v>9115956</v>
      </c>
      <c r="D22" s="88">
        <v>46610095</v>
      </c>
    </row>
    <row r="23" spans="1:4" ht="18" customHeight="1" x14ac:dyDescent="0.2">
      <c r="A23" s="86" t="s">
        <v>601</v>
      </c>
      <c r="B23" s="89">
        <v>0</v>
      </c>
      <c r="C23" s="87">
        <v>42119366</v>
      </c>
      <c r="D23" s="88">
        <v>42119367</v>
      </c>
    </row>
    <row r="24" spans="1:4" ht="18" customHeight="1" x14ac:dyDescent="0.2">
      <c r="A24" s="86" t="s">
        <v>602</v>
      </c>
      <c r="B24" s="87">
        <v>9670703</v>
      </c>
      <c r="C24" s="87">
        <v>31536452</v>
      </c>
      <c r="D24" s="88">
        <v>41207155</v>
      </c>
    </row>
    <row r="25" spans="1:4" ht="18" customHeight="1" x14ac:dyDescent="0.2">
      <c r="A25" s="86" t="s">
        <v>590</v>
      </c>
      <c r="B25" s="87">
        <v>18466358</v>
      </c>
      <c r="C25" s="87">
        <v>21866834</v>
      </c>
      <c r="D25" s="88">
        <v>40333192</v>
      </c>
    </row>
    <row r="26" spans="1:4" ht="18" customHeight="1" x14ac:dyDescent="0.2">
      <c r="A26" s="86" t="s">
        <v>33</v>
      </c>
      <c r="B26" s="87">
        <v>21710202</v>
      </c>
      <c r="C26" s="87">
        <v>17747711</v>
      </c>
      <c r="D26" s="88">
        <v>39457913</v>
      </c>
    </row>
    <row r="27" spans="1:4" ht="18" customHeight="1" x14ac:dyDescent="0.2">
      <c r="A27" s="86" t="s">
        <v>25</v>
      </c>
      <c r="B27" s="87">
        <v>37162162</v>
      </c>
      <c r="C27" s="87">
        <v>1028807</v>
      </c>
      <c r="D27" s="88">
        <v>38190969</v>
      </c>
    </row>
    <row r="28" spans="1:4" ht="18" customHeight="1" x14ac:dyDescent="0.2">
      <c r="A28" s="86" t="s">
        <v>69</v>
      </c>
      <c r="B28" s="87">
        <v>3220646</v>
      </c>
      <c r="C28" s="87">
        <v>29323528</v>
      </c>
      <c r="D28" s="88">
        <v>32544174</v>
      </c>
    </row>
    <row r="29" spans="1:4" ht="18" customHeight="1" x14ac:dyDescent="0.2">
      <c r="A29" s="86" t="s">
        <v>26</v>
      </c>
      <c r="B29" s="87">
        <v>9431138</v>
      </c>
      <c r="C29" s="87">
        <v>22601176</v>
      </c>
      <c r="D29" s="88">
        <v>32032313</v>
      </c>
    </row>
    <row r="30" spans="1:4" ht="18" customHeight="1" x14ac:dyDescent="0.2">
      <c r="A30" s="86" t="s">
        <v>603</v>
      </c>
      <c r="B30" s="87">
        <v>138628322</v>
      </c>
      <c r="C30" s="87">
        <v>193073996</v>
      </c>
      <c r="D30" s="88">
        <v>331702318</v>
      </c>
    </row>
    <row r="31" spans="1:4" ht="18" customHeight="1" x14ac:dyDescent="0.2">
      <c r="A31" s="90" t="s">
        <v>121</v>
      </c>
      <c r="B31" s="91">
        <v>763948015</v>
      </c>
      <c r="C31" s="91">
        <v>1649385727</v>
      </c>
      <c r="D31" s="91">
        <v>2413333742</v>
      </c>
    </row>
  </sheetData>
  <mergeCells count="4">
    <mergeCell ref="A2:A3"/>
    <mergeCell ref="B2:C2"/>
    <mergeCell ref="D2:E2"/>
    <mergeCell ref="F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003C-DA77-461C-89F1-EF3844792E3F}">
  <dimension ref="A1:K27"/>
  <sheetViews>
    <sheetView workbookViewId="0">
      <selection activeCell="O14" sqref="O14"/>
    </sheetView>
  </sheetViews>
  <sheetFormatPr defaultRowHeight="14.25" x14ac:dyDescent="0.2"/>
  <cols>
    <col min="2" max="2" width="9.25" bestFit="1" customWidth="1"/>
    <col min="3" max="3" width="10.5" bestFit="1" customWidth="1"/>
    <col min="7" max="7" width="13.125" customWidth="1"/>
  </cols>
  <sheetData>
    <row r="1" spans="1:1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8" x14ac:dyDescent="0.25">
      <c r="A2" s="159" t="s">
        <v>632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5" x14ac:dyDescent="0.2">
      <c r="A3" s="94"/>
      <c r="B3" s="95" t="s">
        <v>606</v>
      </c>
      <c r="C3" s="95"/>
      <c r="D3" s="95"/>
      <c r="E3" s="95"/>
      <c r="F3" s="95"/>
      <c r="G3" s="95"/>
      <c r="H3" s="95"/>
      <c r="I3" s="95"/>
      <c r="J3" s="95"/>
      <c r="K3" s="95"/>
    </row>
    <row r="4" spans="1:11" x14ac:dyDescent="0.2">
      <c r="A4" s="94"/>
      <c r="B4" s="96" t="s">
        <v>607</v>
      </c>
      <c r="C4" s="96"/>
      <c r="D4" s="97" t="s">
        <v>608</v>
      </c>
      <c r="E4" s="97"/>
      <c r="F4" s="97"/>
      <c r="G4" s="98" t="s">
        <v>609</v>
      </c>
      <c r="H4" s="99" t="s">
        <v>610</v>
      </c>
      <c r="I4" s="98" t="s">
        <v>611</v>
      </c>
      <c r="J4" s="99" t="s">
        <v>612</v>
      </c>
      <c r="K4" s="100" t="s">
        <v>121</v>
      </c>
    </row>
    <row r="5" spans="1:11" ht="39.75" x14ac:dyDescent="0.2">
      <c r="A5" s="94"/>
      <c r="B5" s="101" t="s">
        <v>613</v>
      </c>
      <c r="C5" s="102" t="s">
        <v>1</v>
      </c>
      <c r="D5" s="101" t="s">
        <v>614</v>
      </c>
      <c r="E5" s="103" t="s">
        <v>615</v>
      </c>
      <c r="F5" s="101" t="s">
        <v>1</v>
      </c>
      <c r="G5" s="98"/>
      <c r="H5" s="99"/>
      <c r="I5" s="98"/>
      <c r="J5" s="99"/>
      <c r="K5" s="100"/>
    </row>
    <row r="6" spans="1:11" x14ac:dyDescent="0.2">
      <c r="A6" s="104" t="s">
        <v>616</v>
      </c>
      <c r="B6" s="105"/>
      <c r="C6" s="105"/>
      <c r="D6" s="106"/>
      <c r="E6" s="105"/>
      <c r="F6" s="106"/>
      <c r="G6" s="105"/>
      <c r="H6" s="106"/>
      <c r="I6" s="106"/>
      <c r="J6" s="106"/>
      <c r="K6" s="107"/>
    </row>
    <row r="7" spans="1:11" x14ac:dyDescent="0.2">
      <c r="A7" s="108" t="s">
        <v>617</v>
      </c>
      <c r="B7" s="109">
        <v>15648828.859000023</v>
      </c>
      <c r="C7" s="110"/>
      <c r="D7" s="111">
        <v>548784899.06204617</v>
      </c>
      <c r="E7" s="110">
        <v>170363619.47800073</v>
      </c>
      <c r="F7" s="111">
        <v>82927145.058999822</v>
      </c>
      <c r="G7" s="110">
        <v>38016394.540000014</v>
      </c>
      <c r="H7" s="112">
        <v>15001708.800000006</v>
      </c>
      <c r="I7" s="113"/>
      <c r="J7" s="111">
        <v>76662791.746531606</v>
      </c>
      <c r="K7" s="114">
        <f>SUM(B7:J7)</f>
        <v>947405387.54457819</v>
      </c>
    </row>
    <row r="8" spans="1:11" x14ac:dyDescent="0.2">
      <c r="A8" s="115" t="s">
        <v>618</v>
      </c>
      <c r="B8" s="111">
        <v>1173183.9579999994</v>
      </c>
      <c r="C8" s="113"/>
      <c r="D8" s="116">
        <v>99998963.390323222</v>
      </c>
      <c r="E8" s="113">
        <v>37453495.815999918</v>
      </c>
      <c r="F8" s="109">
        <v>49787893.64700029</v>
      </c>
      <c r="G8" s="113">
        <v>3560482.3700000173</v>
      </c>
      <c r="H8" s="111">
        <v>10954435.829999968</v>
      </c>
      <c r="I8" s="117"/>
      <c r="J8" s="109">
        <v>10974645.910106016</v>
      </c>
      <c r="K8" s="114">
        <f t="shared" ref="K8:K21" si="0">SUM(B8:J8)</f>
        <v>213903100.9214294</v>
      </c>
    </row>
    <row r="9" spans="1:11" x14ac:dyDescent="0.2">
      <c r="A9" s="118" t="s">
        <v>619</v>
      </c>
      <c r="B9" s="116">
        <v>10535493.620000001</v>
      </c>
      <c r="C9" s="117"/>
      <c r="D9" s="109">
        <v>240636828.68920249</v>
      </c>
      <c r="E9" s="113">
        <v>52053965.425000139</v>
      </c>
      <c r="F9" s="112">
        <v>79317248.875299886</v>
      </c>
      <c r="G9" s="113">
        <v>32726005.110000037</v>
      </c>
      <c r="H9" s="116">
        <v>12513956.85999999</v>
      </c>
      <c r="I9" s="110"/>
      <c r="J9" s="112">
        <v>4529134.9688720088</v>
      </c>
      <c r="K9" s="114">
        <f t="shared" si="0"/>
        <v>432312633.54837453</v>
      </c>
    </row>
    <row r="10" spans="1:11" x14ac:dyDescent="0.2">
      <c r="A10" s="119" t="s">
        <v>620</v>
      </c>
      <c r="B10" s="120">
        <f t="shared" ref="B10:J10" si="1">SUM(B7:B9)</f>
        <v>27357506.437000025</v>
      </c>
      <c r="C10" s="121">
        <f t="shared" si="1"/>
        <v>0</v>
      </c>
      <c r="D10" s="120">
        <f t="shared" si="1"/>
        <v>889420691.141572</v>
      </c>
      <c r="E10" s="121">
        <f t="shared" si="1"/>
        <v>259871080.71900079</v>
      </c>
      <c r="F10" s="120">
        <f t="shared" si="1"/>
        <v>212032287.58130002</v>
      </c>
      <c r="G10" s="121">
        <f t="shared" si="1"/>
        <v>74302882.02000007</v>
      </c>
      <c r="H10" s="120">
        <f t="shared" si="1"/>
        <v>38470101.489999965</v>
      </c>
      <c r="I10" s="121">
        <f t="shared" si="1"/>
        <v>0</v>
      </c>
      <c r="J10" s="120">
        <f t="shared" si="1"/>
        <v>92166572.625509635</v>
      </c>
      <c r="K10" s="114">
        <f t="shared" si="0"/>
        <v>1593621122.0143826</v>
      </c>
    </row>
    <row r="11" spans="1:11" x14ac:dyDescent="0.2">
      <c r="A11" s="118" t="s">
        <v>621</v>
      </c>
      <c r="B11" s="116">
        <v>19305255.090000026</v>
      </c>
      <c r="C11" s="122"/>
      <c r="D11" s="123">
        <v>239332435.32670152</v>
      </c>
      <c r="E11" s="117">
        <v>46055838.836199798</v>
      </c>
      <c r="F11" s="112">
        <v>32501783.485000025</v>
      </c>
      <c r="G11" s="124">
        <v>2023054.1300000048</v>
      </c>
      <c r="H11" s="125">
        <v>15979244.820000008</v>
      </c>
      <c r="I11" s="126"/>
      <c r="J11" s="112">
        <v>8546093.3413499966</v>
      </c>
      <c r="K11" s="114">
        <f t="shared" si="0"/>
        <v>363743705.0292514</v>
      </c>
    </row>
    <row r="12" spans="1:11" x14ac:dyDescent="0.2">
      <c r="A12" s="127" t="s">
        <v>622</v>
      </c>
      <c r="B12" s="112">
        <v>49277299.449000187</v>
      </c>
      <c r="C12" s="117"/>
      <c r="D12" s="116">
        <v>448871107.41000295</v>
      </c>
      <c r="E12" s="113">
        <v>133544213.77300045</v>
      </c>
      <c r="F12" s="112">
        <v>36571210.346127942</v>
      </c>
      <c r="G12" s="124">
        <v>6722401.7299999995</v>
      </c>
      <c r="H12" s="111">
        <v>5342318.069999991</v>
      </c>
      <c r="I12" s="124"/>
      <c r="J12" s="112">
        <v>21794770.350000001</v>
      </c>
      <c r="K12" s="114">
        <f t="shared" si="0"/>
        <v>702123321.12813151</v>
      </c>
    </row>
    <row r="13" spans="1:11" x14ac:dyDescent="0.2">
      <c r="A13" s="115" t="s">
        <v>623</v>
      </c>
      <c r="B13" s="111">
        <v>12198454.850000011</v>
      </c>
      <c r="C13" s="128"/>
      <c r="D13" s="109">
        <v>587891308.08400083</v>
      </c>
      <c r="E13" s="129">
        <v>437392950.03699952</v>
      </c>
      <c r="F13" s="112">
        <v>14288253.603999997</v>
      </c>
      <c r="G13" s="117">
        <v>48672725.739999972</v>
      </c>
      <c r="H13" s="116">
        <v>0</v>
      </c>
      <c r="I13" s="117"/>
      <c r="J13" s="112">
        <v>6365755.598000004</v>
      </c>
      <c r="K13" s="114">
        <f t="shared" si="0"/>
        <v>1106809447.9130003</v>
      </c>
    </row>
    <row r="14" spans="1:11" x14ac:dyDescent="0.2">
      <c r="A14" s="108" t="s">
        <v>624</v>
      </c>
      <c r="B14" s="123">
        <v>46752648.709700011</v>
      </c>
      <c r="C14" s="129"/>
      <c r="D14" s="111">
        <v>744125914.65970647</v>
      </c>
      <c r="E14" s="110">
        <v>247391184.79400021</v>
      </c>
      <c r="F14" s="112">
        <v>64552626.035999767</v>
      </c>
      <c r="G14" s="117">
        <v>9733235.0099999961</v>
      </c>
      <c r="H14" s="112">
        <v>3973273.4899999993</v>
      </c>
      <c r="I14" s="128"/>
      <c r="J14" s="112">
        <v>37134547.51600007</v>
      </c>
      <c r="K14" s="114">
        <f t="shared" si="0"/>
        <v>1153663430.2154064</v>
      </c>
    </row>
    <row r="15" spans="1:11" x14ac:dyDescent="0.2">
      <c r="A15" s="130"/>
      <c r="B15" s="131"/>
      <c r="C15" s="131"/>
      <c r="D15" s="132"/>
      <c r="E15" s="133"/>
      <c r="F15" s="133"/>
      <c r="G15" s="134"/>
      <c r="H15" s="133"/>
      <c r="I15" s="135"/>
      <c r="J15" s="133"/>
      <c r="K15" s="136"/>
    </row>
    <row r="16" spans="1:11" x14ac:dyDescent="0.2">
      <c r="A16" s="137" t="s">
        <v>625</v>
      </c>
      <c r="B16" s="138">
        <f>SUM(B10:B14)</f>
        <v>154891164.53570026</v>
      </c>
      <c r="C16" s="139">
        <f t="shared" ref="C16:I16" si="2">SUM(C10:C14)</f>
        <v>0</v>
      </c>
      <c r="D16" s="138">
        <f>SUM(D10:D14)</f>
        <v>2909641456.621984</v>
      </c>
      <c r="E16" s="139">
        <f>SUM(E10:E14)</f>
        <v>1124255268.1592007</v>
      </c>
      <c r="F16" s="138">
        <f>SUM(F10:F14)</f>
        <v>359946161.05242771</v>
      </c>
      <c r="G16" s="139">
        <f>SUM(G10:G14)</f>
        <v>141454298.63000005</v>
      </c>
      <c r="H16" s="138">
        <f>SUM(H10:H14)</f>
        <v>63764937.869999968</v>
      </c>
      <c r="I16" s="139">
        <f t="shared" si="2"/>
        <v>0</v>
      </c>
      <c r="J16" s="138">
        <f>SUM(J10:J14)</f>
        <v>166007739.43085971</v>
      </c>
      <c r="K16" s="140">
        <f>SUM(B16:J16)</f>
        <v>4919961026.3001719</v>
      </c>
    </row>
    <row r="17" spans="1:11" x14ac:dyDescent="0.2">
      <c r="A17" s="141"/>
      <c r="B17" s="142"/>
      <c r="C17" s="143"/>
      <c r="D17" s="142"/>
      <c r="E17" s="142"/>
      <c r="F17" s="142"/>
      <c r="G17" s="142"/>
      <c r="H17" s="143"/>
      <c r="I17" s="143"/>
      <c r="J17" s="142"/>
      <c r="K17" s="142"/>
    </row>
    <row r="18" spans="1:11" x14ac:dyDescent="0.2">
      <c r="A18" s="115" t="s">
        <v>10</v>
      </c>
      <c r="B18" s="112">
        <v>7743811.0899999738</v>
      </c>
      <c r="C18" s="110">
        <v>3302090.7</v>
      </c>
      <c r="D18" s="111">
        <v>50170248.893999912</v>
      </c>
      <c r="E18" s="117">
        <v>62660663.124999985</v>
      </c>
      <c r="F18" s="111">
        <v>267004061.41700041</v>
      </c>
      <c r="G18" s="113">
        <v>7276003.97000001</v>
      </c>
      <c r="H18" s="144">
        <v>32597910.900000069</v>
      </c>
      <c r="I18" s="110"/>
      <c r="J18" s="111">
        <v>10378969.840000039</v>
      </c>
      <c r="K18" s="114">
        <f t="shared" si="0"/>
        <v>441133759.93600047</v>
      </c>
    </row>
    <row r="19" spans="1:11" x14ac:dyDescent="0.2">
      <c r="A19" s="108" t="s">
        <v>626</v>
      </c>
      <c r="B19" s="111">
        <v>188202.48000000007</v>
      </c>
      <c r="C19" s="117"/>
      <c r="D19" s="109">
        <v>1978581.2500000021</v>
      </c>
      <c r="E19" s="110"/>
      <c r="F19" s="109"/>
      <c r="G19" s="113">
        <v>11935540.639999989</v>
      </c>
      <c r="H19" s="116">
        <v>179209734.37999409</v>
      </c>
      <c r="I19" s="113">
        <v>42211031.549999647</v>
      </c>
      <c r="J19" s="116">
        <v>2760908.95000001</v>
      </c>
      <c r="K19" s="114">
        <f t="shared" si="0"/>
        <v>238283999.24999377</v>
      </c>
    </row>
    <row r="20" spans="1:11" ht="102" x14ac:dyDescent="0.2">
      <c r="A20" s="145" t="s">
        <v>627</v>
      </c>
      <c r="B20" s="116"/>
      <c r="C20" s="110"/>
      <c r="D20" s="111"/>
      <c r="E20" s="113"/>
      <c r="F20" s="111"/>
      <c r="G20" s="117"/>
      <c r="H20" s="109"/>
      <c r="I20" s="117"/>
      <c r="J20" s="116"/>
      <c r="K20" s="114">
        <f t="shared" si="0"/>
        <v>0</v>
      </c>
    </row>
    <row r="21" spans="1:11" x14ac:dyDescent="0.2">
      <c r="A21" s="127" t="s">
        <v>628</v>
      </c>
      <c r="B21" s="146">
        <v>450681</v>
      </c>
      <c r="C21" s="113"/>
      <c r="D21" s="109">
        <v>7253642</v>
      </c>
      <c r="E21" s="113"/>
      <c r="F21" s="109"/>
      <c r="G21" s="110"/>
      <c r="H21" s="112"/>
      <c r="I21" s="110"/>
      <c r="J21" s="109"/>
      <c r="K21" s="114">
        <f t="shared" si="0"/>
        <v>7704323</v>
      </c>
    </row>
    <row r="22" spans="1:11" x14ac:dyDescent="0.2">
      <c r="A22" s="147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x14ac:dyDescent="0.2">
      <c r="A23" s="148" t="s">
        <v>121</v>
      </c>
      <c r="B23" s="149">
        <f>SUM(B16:B21)</f>
        <v>163273859.10570022</v>
      </c>
      <c r="C23" s="149">
        <f>SUM(C16:C21)</f>
        <v>3302090.7</v>
      </c>
      <c r="D23" s="149">
        <f t="shared" ref="D23:J23" si="3">SUM(D16:D21)</f>
        <v>2969043928.7659841</v>
      </c>
      <c r="E23" s="149">
        <f t="shared" si="3"/>
        <v>1186915931.2842007</v>
      </c>
      <c r="F23" s="149">
        <f t="shared" si="3"/>
        <v>626950222.46942806</v>
      </c>
      <c r="G23" s="149">
        <f t="shared" si="3"/>
        <v>160665843.24000004</v>
      </c>
      <c r="H23" s="149">
        <f t="shared" si="3"/>
        <v>275572583.14999413</v>
      </c>
      <c r="I23" s="149">
        <f t="shared" si="3"/>
        <v>42211031.549999647</v>
      </c>
      <c r="J23" s="149">
        <f t="shared" si="3"/>
        <v>179147618.22085977</v>
      </c>
      <c r="K23" s="149">
        <f>SUM(K16:K21)</f>
        <v>5607083108.486166</v>
      </c>
    </row>
    <row r="24" spans="1:11" x14ac:dyDescent="0.2">
      <c r="A24" s="118" t="s">
        <v>629</v>
      </c>
      <c r="B24" s="150">
        <f>B23/$K$23</f>
        <v>2.9119215097523653E-2</v>
      </c>
      <c r="C24" s="151">
        <f t="shared" ref="C24:K24" si="4">C23/$K$23</f>
        <v>5.8891417089972802E-4</v>
      </c>
      <c r="D24" s="150">
        <f t="shared" si="4"/>
        <v>0.52951666157264865</v>
      </c>
      <c r="E24" s="151">
        <f t="shared" si="4"/>
        <v>0.21168153000761414</v>
      </c>
      <c r="F24" s="150">
        <f t="shared" si="4"/>
        <v>0.11181396999815398</v>
      </c>
      <c r="G24" s="152">
        <f t="shared" si="4"/>
        <v>2.8654086292538933E-2</v>
      </c>
      <c r="H24" s="150">
        <f t="shared" si="4"/>
        <v>4.9147226430962407E-2</v>
      </c>
      <c r="I24" s="151">
        <f t="shared" si="4"/>
        <v>7.52816227854986E-3</v>
      </c>
      <c r="J24" s="153">
        <f t="shared" si="4"/>
        <v>3.1950234151108758E-2</v>
      </c>
      <c r="K24" s="154">
        <f t="shared" si="4"/>
        <v>1</v>
      </c>
    </row>
    <row r="25" spans="1:11" x14ac:dyDescent="0.2">
      <c r="A25" s="155"/>
      <c r="B25" s="156"/>
      <c r="C25" s="156"/>
      <c r="D25" s="156"/>
      <c r="E25" s="156"/>
      <c r="F25" s="156"/>
      <c r="G25" s="157"/>
      <c r="H25" s="156"/>
      <c r="I25" s="156"/>
      <c r="J25" s="157"/>
      <c r="K25" s="157"/>
    </row>
    <row r="26" spans="1:11" x14ac:dyDescent="0.2">
      <c r="A26" s="158" t="s">
        <v>630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x14ac:dyDescent="0.2">
      <c r="A27" s="158" t="s">
        <v>631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</sheetData>
  <mergeCells count="10">
    <mergeCell ref="K4:K5"/>
    <mergeCell ref="A2:K2"/>
    <mergeCell ref="A3:A5"/>
    <mergeCell ref="B3:K3"/>
    <mergeCell ref="B4:C4"/>
    <mergeCell ref="D4:F4"/>
    <mergeCell ref="G4:G5"/>
    <mergeCell ref="H4:H5"/>
    <mergeCell ref="I4:I5"/>
    <mergeCell ref="J4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407C-E452-4BAE-B4E1-C81EA89571D9}">
  <dimension ref="A1:H188"/>
  <sheetViews>
    <sheetView zoomScaleNormal="100" workbookViewId="0"/>
  </sheetViews>
  <sheetFormatPr defaultRowHeight="14.25" x14ac:dyDescent="0.2"/>
  <cols>
    <col min="1" max="1" width="33.375" style="15" customWidth="1"/>
    <col min="2" max="6" width="15.5" style="15" customWidth="1"/>
    <col min="7" max="8" width="12.75" style="15" hidden="1" customWidth="1"/>
    <col min="9" max="16384" width="9" style="15"/>
  </cols>
  <sheetData>
    <row r="1" spans="1:8" ht="18" x14ac:dyDescent="0.25">
      <c r="A1" s="48" t="s">
        <v>124</v>
      </c>
    </row>
    <row r="2" spans="1:8" ht="15" thickBot="1" x14ac:dyDescent="0.25"/>
    <row r="3" spans="1:8" ht="28.5" x14ac:dyDescent="0.2">
      <c r="A3" s="26" t="s">
        <v>11</v>
      </c>
      <c r="B3" s="27" t="s">
        <v>12</v>
      </c>
      <c r="C3" s="28" t="s">
        <v>13</v>
      </c>
      <c r="D3" s="29" t="s">
        <v>14</v>
      </c>
      <c r="E3" s="28">
        <v>2023</v>
      </c>
      <c r="F3" s="27">
        <v>2024</v>
      </c>
      <c r="G3" s="16" t="s">
        <v>15</v>
      </c>
      <c r="H3" s="17"/>
    </row>
    <row r="4" spans="1:8" x14ac:dyDescent="0.2">
      <c r="A4" s="30"/>
      <c r="B4" s="31"/>
      <c r="C4" s="31"/>
      <c r="D4" s="32"/>
      <c r="E4" s="31"/>
      <c r="F4" s="31"/>
      <c r="G4" s="18"/>
      <c r="H4" s="17"/>
    </row>
    <row r="5" spans="1:8" hidden="1" x14ac:dyDescent="0.2">
      <c r="B5" s="19"/>
      <c r="C5" s="31"/>
      <c r="D5" s="19"/>
      <c r="E5" s="31"/>
      <c r="F5" s="31"/>
      <c r="G5" s="18"/>
      <c r="H5" s="17"/>
    </row>
    <row r="6" spans="1:8" hidden="1" x14ac:dyDescent="0.2">
      <c r="A6" s="30"/>
      <c r="B6" s="32"/>
      <c r="C6" s="31"/>
      <c r="D6" s="32"/>
      <c r="E6" s="31"/>
      <c r="F6" s="31"/>
      <c r="G6" s="18"/>
      <c r="H6" s="17"/>
    </row>
    <row r="7" spans="1:8" hidden="1" x14ac:dyDescent="0.2">
      <c r="A7" s="33" t="s">
        <v>16</v>
      </c>
      <c r="B7" s="34" t="s">
        <v>17</v>
      </c>
      <c r="C7" s="35"/>
      <c r="D7" s="35"/>
      <c r="E7" s="35"/>
      <c r="F7" s="35"/>
      <c r="G7" s="36"/>
    </row>
    <row r="8" spans="1:8" hidden="1" x14ac:dyDescent="0.2">
      <c r="A8" s="33" t="s">
        <v>18</v>
      </c>
      <c r="B8" s="34" t="s">
        <v>12</v>
      </c>
      <c r="C8" s="37" t="s">
        <v>13</v>
      </c>
      <c r="D8" s="37" t="s">
        <v>14</v>
      </c>
      <c r="E8" s="37" t="s">
        <v>19</v>
      </c>
      <c r="F8" s="37" t="s">
        <v>20</v>
      </c>
      <c r="G8" s="33" t="s">
        <v>9</v>
      </c>
    </row>
    <row r="9" spans="1:8" ht="21.95" customHeight="1" x14ac:dyDescent="0.2">
      <c r="A9" s="38" t="s">
        <v>21</v>
      </c>
      <c r="B9" s="49">
        <v>93664476.305999994</v>
      </c>
      <c r="C9" s="50">
        <v>72359146.575000003</v>
      </c>
      <c r="D9" s="51">
        <v>109332561.00099999</v>
      </c>
      <c r="E9" s="52">
        <v>87429954.645999998</v>
      </c>
      <c r="F9" s="49">
        <v>87429954.645999998</v>
      </c>
      <c r="G9" s="39">
        <v>450216093.17400002</v>
      </c>
    </row>
    <row r="10" spans="1:8" ht="21.95" customHeight="1" x14ac:dyDescent="0.2">
      <c r="A10" s="38" t="s">
        <v>22</v>
      </c>
      <c r="B10" s="49">
        <v>75772958.198000014</v>
      </c>
      <c r="C10" s="50">
        <v>74538218.781000003</v>
      </c>
      <c r="D10" s="51">
        <v>87410896.391000018</v>
      </c>
      <c r="E10" s="52">
        <v>82844234.825000018</v>
      </c>
      <c r="F10" s="49">
        <v>80101102.508000001</v>
      </c>
      <c r="G10" s="39">
        <v>400667410.70300007</v>
      </c>
    </row>
    <row r="11" spans="1:8" ht="21.95" customHeight="1" x14ac:dyDescent="0.2">
      <c r="A11" s="38" t="s">
        <v>23</v>
      </c>
      <c r="B11" s="49">
        <v>70239485.257999986</v>
      </c>
      <c r="C11" s="50">
        <v>132717968.20199995</v>
      </c>
      <c r="D11" s="51">
        <v>70392115.582000017</v>
      </c>
      <c r="E11" s="52">
        <v>49049986.909000002</v>
      </c>
      <c r="F11" s="49">
        <v>26771997.521999996</v>
      </c>
      <c r="G11" s="39">
        <v>349171553.47299993</v>
      </c>
    </row>
    <row r="12" spans="1:8" ht="21.95" customHeight="1" x14ac:dyDescent="0.2">
      <c r="A12" s="38" t="s">
        <v>24</v>
      </c>
      <c r="B12" s="49">
        <v>73811973.366999984</v>
      </c>
      <c r="C12" s="50">
        <v>58803920.243000001</v>
      </c>
      <c r="D12" s="51">
        <v>78703195.114000022</v>
      </c>
      <c r="E12" s="52">
        <v>72016621.486999944</v>
      </c>
      <c r="F12" s="49">
        <v>40552678.763000004</v>
      </c>
      <c r="G12" s="39">
        <v>323888388.97399998</v>
      </c>
    </row>
    <row r="13" spans="1:8" ht="21.95" customHeight="1" x14ac:dyDescent="0.2">
      <c r="A13" s="38" t="s">
        <v>25</v>
      </c>
      <c r="B13" s="49">
        <v>65600926.906999998</v>
      </c>
      <c r="C13" s="50">
        <v>59765445.228999995</v>
      </c>
      <c r="D13" s="51">
        <v>36117561.831999987</v>
      </c>
      <c r="E13" s="52">
        <v>52243805.921999998</v>
      </c>
      <c r="F13" s="49">
        <v>34126163.391999997</v>
      </c>
      <c r="G13" s="39">
        <v>247853903.28199998</v>
      </c>
    </row>
    <row r="14" spans="1:8" ht="21.95" customHeight="1" x14ac:dyDescent="0.2">
      <c r="A14" s="38" t="s">
        <v>26</v>
      </c>
      <c r="B14" s="49">
        <v>31617277.422000002</v>
      </c>
      <c r="C14" s="50">
        <v>27700324.973999996</v>
      </c>
      <c r="D14" s="51">
        <v>66796791.292999983</v>
      </c>
      <c r="E14" s="52">
        <v>41652967.098999992</v>
      </c>
      <c r="F14" s="49"/>
      <c r="G14" s="39">
        <v>167767360.78799999</v>
      </c>
    </row>
    <row r="15" spans="1:8" ht="21.95" customHeight="1" x14ac:dyDescent="0.2">
      <c r="A15" s="38" t="s">
        <v>27</v>
      </c>
      <c r="B15" s="49">
        <v>31200030.742999997</v>
      </c>
      <c r="C15" s="50">
        <v>32853326.50800002</v>
      </c>
      <c r="D15" s="51">
        <v>36036535.796000011</v>
      </c>
      <c r="E15" s="52">
        <v>1781449.05</v>
      </c>
      <c r="F15" s="49">
        <v>1712128.9489999998</v>
      </c>
      <c r="G15" s="39">
        <v>103583471.04600002</v>
      </c>
    </row>
    <row r="16" spans="1:8" ht="32.1" customHeight="1" x14ac:dyDescent="0.2">
      <c r="A16" s="38" t="s">
        <v>28</v>
      </c>
      <c r="B16" s="49">
        <v>65209087.660999998</v>
      </c>
      <c r="C16" s="50">
        <v>11795134.718000002</v>
      </c>
      <c r="D16" s="51">
        <v>5620169.0000000009</v>
      </c>
      <c r="E16" s="52">
        <v>5319136.4880000008</v>
      </c>
      <c r="F16" s="49">
        <v>1964486.9100000001</v>
      </c>
      <c r="G16" s="39">
        <v>89908014.77700001</v>
      </c>
    </row>
    <row r="17" spans="1:8" ht="21.95" customHeight="1" x14ac:dyDescent="0.2">
      <c r="A17" s="38" t="s">
        <v>29</v>
      </c>
      <c r="B17" s="49">
        <v>19992614.767999995</v>
      </c>
      <c r="C17" s="50">
        <v>9520438.3329999987</v>
      </c>
      <c r="D17" s="51">
        <v>9817841.1919999998</v>
      </c>
      <c r="E17" s="52">
        <v>17908309.456</v>
      </c>
      <c r="F17" s="49">
        <v>17908309.454999998</v>
      </c>
      <c r="G17" s="39">
        <v>75147513.203999996</v>
      </c>
    </row>
    <row r="18" spans="1:8" ht="21.95" customHeight="1" x14ac:dyDescent="0.2">
      <c r="A18" s="38" t="s">
        <v>30</v>
      </c>
      <c r="B18" s="49">
        <v>18764474</v>
      </c>
      <c r="C18" s="50">
        <v>22077896.890000001</v>
      </c>
      <c r="D18" s="51">
        <v>18058418.560000002</v>
      </c>
      <c r="E18" s="52">
        <v>2234501.5499999998</v>
      </c>
      <c r="F18" s="49"/>
      <c r="G18" s="39">
        <v>61135291</v>
      </c>
    </row>
    <row r="19" spans="1:8" ht="21.95" customHeight="1" x14ac:dyDescent="0.2">
      <c r="A19" s="38" t="s">
        <v>31</v>
      </c>
      <c r="B19" s="49">
        <v>10657793.209000001</v>
      </c>
      <c r="C19" s="50">
        <v>11947431.301999999</v>
      </c>
      <c r="D19" s="51">
        <v>11947431.301999999</v>
      </c>
      <c r="E19" s="52">
        <v>13813102.943999998</v>
      </c>
      <c r="F19" s="49">
        <v>1209119.4029999999</v>
      </c>
      <c r="G19" s="39">
        <v>49574878.159999996</v>
      </c>
    </row>
    <row r="20" spans="1:8" ht="21.95" customHeight="1" x14ac:dyDescent="0.2">
      <c r="A20" s="38" t="s">
        <v>32</v>
      </c>
      <c r="B20" s="49">
        <v>6276150.6279999986</v>
      </c>
      <c r="C20" s="50"/>
      <c r="D20" s="51">
        <v>9324009.3319999967</v>
      </c>
      <c r="E20" s="52">
        <v>9324009.3309999965</v>
      </c>
      <c r="F20" s="49">
        <v>9324009.3299999963</v>
      </c>
      <c r="G20" s="39">
        <v>34248178.620999992</v>
      </c>
    </row>
    <row r="21" spans="1:8" ht="21.95" customHeight="1" x14ac:dyDescent="0.2">
      <c r="A21" s="38" t="s">
        <v>33</v>
      </c>
      <c r="B21" s="49"/>
      <c r="C21" s="50">
        <v>2007048.71</v>
      </c>
      <c r="D21" s="51">
        <v>6471326.5260000005</v>
      </c>
      <c r="E21" s="52">
        <v>15432759.228</v>
      </c>
      <c r="F21" s="49">
        <v>6909059.6890000002</v>
      </c>
      <c r="G21" s="39">
        <v>30820194.153000001</v>
      </c>
    </row>
    <row r="22" spans="1:8" ht="21.95" customHeight="1" x14ac:dyDescent="0.2">
      <c r="A22" s="38" t="s">
        <v>34</v>
      </c>
      <c r="B22" s="49"/>
      <c r="C22" s="50"/>
      <c r="D22" s="51">
        <v>8039291.0800000001</v>
      </c>
      <c r="E22" s="52">
        <v>14771794.128999999</v>
      </c>
      <c r="F22" s="49">
        <v>4636265.023</v>
      </c>
      <c r="G22" s="39">
        <v>27447350.232000001</v>
      </c>
    </row>
    <row r="23" spans="1:8" ht="21.95" customHeight="1" x14ac:dyDescent="0.2">
      <c r="A23" s="38" t="s">
        <v>35</v>
      </c>
      <c r="B23" s="49">
        <v>6885846.580000001</v>
      </c>
      <c r="C23" s="50">
        <v>6827909.7239999995</v>
      </c>
      <c r="D23" s="51">
        <v>8474128.6780000012</v>
      </c>
      <c r="E23" s="52">
        <v>4380795.5539999995</v>
      </c>
      <c r="F23" s="49">
        <v>77584.623999999996</v>
      </c>
      <c r="G23" s="39">
        <v>26646265.16</v>
      </c>
    </row>
    <row r="24" spans="1:8" ht="21.95" customHeight="1" x14ac:dyDescent="0.2">
      <c r="A24" s="38" t="s">
        <v>36</v>
      </c>
      <c r="B24" s="49">
        <v>7700770.0769999996</v>
      </c>
      <c r="C24" s="50">
        <v>8363201.9119999995</v>
      </c>
      <c r="D24" s="51">
        <v>8206330.5980000002</v>
      </c>
      <c r="E24" s="52"/>
      <c r="F24" s="49"/>
      <c r="G24" s="39">
        <v>24270302.587000001</v>
      </c>
    </row>
    <row r="25" spans="1:8" ht="21.95" customHeight="1" x14ac:dyDescent="0.2">
      <c r="A25" s="38" t="s">
        <v>37</v>
      </c>
      <c r="B25" s="49">
        <v>10170262</v>
      </c>
      <c r="C25" s="50">
        <v>6118901.5</v>
      </c>
      <c r="D25" s="51">
        <v>3556753.5</v>
      </c>
      <c r="E25" s="52">
        <v>2050016</v>
      </c>
      <c r="F25" s="49">
        <v>2350000</v>
      </c>
      <c r="G25" s="39">
        <v>24245933</v>
      </c>
    </row>
    <row r="26" spans="1:8" ht="21.95" customHeight="1" x14ac:dyDescent="0.2">
      <c r="A26" s="38" t="s">
        <v>38</v>
      </c>
      <c r="B26" s="49">
        <v>4098360.656</v>
      </c>
      <c r="C26" s="50">
        <v>4098360.656</v>
      </c>
      <c r="D26" s="51">
        <v>4118050.7889999999</v>
      </c>
      <c r="E26" s="52">
        <v>4118050.7889999999</v>
      </c>
      <c r="F26" s="49">
        <v>4118050.7889999999</v>
      </c>
      <c r="G26" s="39">
        <v>20550873.679000001</v>
      </c>
    </row>
    <row r="27" spans="1:8" ht="32.1" customHeight="1" x14ac:dyDescent="0.2">
      <c r="A27" s="38" t="s">
        <v>39</v>
      </c>
      <c r="B27" s="49">
        <v>1632560</v>
      </c>
      <c r="C27" s="50">
        <v>6137132.6600000001</v>
      </c>
      <c r="D27" s="51">
        <v>4668064.9799999995</v>
      </c>
      <c r="E27" s="52">
        <v>3581575.96</v>
      </c>
      <c r="F27" s="49">
        <v>201349</v>
      </c>
      <c r="G27" s="39">
        <v>16220682.600000001</v>
      </c>
    </row>
    <row r="28" spans="1:8" ht="21.95" customHeight="1" x14ac:dyDescent="0.2">
      <c r="A28" s="38" t="s">
        <v>40</v>
      </c>
      <c r="B28" s="49">
        <v>3270104.86</v>
      </c>
      <c r="C28" s="50">
        <v>3176955.59</v>
      </c>
      <c r="D28" s="51">
        <v>3460249.41</v>
      </c>
      <c r="E28" s="52">
        <v>3811577.59</v>
      </c>
      <c r="F28" s="49">
        <v>2101224.75</v>
      </c>
      <c r="G28" s="39">
        <v>15820112.199999999</v>
      </c>
      <c r="H28" s="20"/>
    </row>
    <row r="29" spans="1:8" ht="21.95" customHeight="1" x14ac:dyDescent="0.2">
      <c r="A29" s="38" t="s">
        <v>41</v>
      </c>
      <c r="B29" s="49">
        <v>3390843.4429999995</v>
      </c>
      <c r="C29" s="50">
        <v>1211660.338</v>
      </c>
      <c r="D29" s="51">
        <v>3423268.4210000001</v>
      </c>
      <c r="E29" s="52">
        <v>4646616.4840000002</v>
      </c>
      <c r="F29" s="49"/>
      <c r="G29" s="39">
        <v>12672388.686000001</v>
      </c>
    </row>
    <row r="30" spans="1:8" ht="21.95" customHeight="1" x14ac:dyDescent="0.2">
      <c r="A30" s="38" t="s">
        <v>42</v>
      </c>
      <c r="B30" s="49">
        <v>2019468.1</v>
      </c>
      <c r="C30" s="50">
        <v>2294181.37</v>
      </c>
      <c r="D30" s="51">
        <v>1544400</v>
      </c>
      <c r="E30" s="52">
        <v>3803440.17</v>
      </c>
      <c r="F30" s="49">
        <v>2784793</v>
      </c>
      <c r="G30" s="39">
        <v>12446282.640000001</v>
      </c>
    </row>
    <row r="31" spans="1:8" ht="21.95" customHeight="1" x14ac:dyDescent="0.2">
      <c r="A31" s="38" t="s">
        <v>43</v>
      </c>
      <c r="B31" s="49"/>
      <c r="C31" s="50">
        <v>1385168</v>
      </c>
      <c r="D31" s="51">
        <v>6674236</v>
      </c>
      <c r="E31" s="52">
        <v>4311534</v>
      </c>
      <c r="F31" s="49"/>
      <c r="G31" s="39">
        <v>12370938</v>
      </c>
      <c r="H31" s="20"/>
    </row>
    <row r="32" spans="1:8" ht="32.1" customHeight="1" x14ac:dyDescent="0.2">
      <c r="A32" s="38" t="s">
        <v>44</v>
      </c>
      <c r="B32" s="49">
        <v>1271522</v>
      </c>
      <c r="C32" s="50">
        <v>2316793</v>
      </c>
      <c r="D32" s="51">
        <v>2892346.7499999991</v>
      </c>
      <c r="E32" s="52">
        <v>2138738.2500000014</v>
      </c>
      <c r="F32" s="49"/>
      <c r="G32" s="39">
        <v>8619400</v>
      </c>
    </row>
    <row r="33" spans="1:8" ht="21.95" customHeight="1" x14ac:dyDescent="0.2">
      <c r="A33" s="38" t="s">
        <v>45</v>
      </c>
      <c r="B33" s="49"/>
      <c r="C33" s="50"/>
      <c r="D33" s="51">
        <v>1911681.3869999999</v>
      </c>
      <c r="E33" s="52">
        <v>3356629.727</v>
      </c>
      <c r="F33" s="49">
        <v>1591840.6169999999</v>
      </c>
      <c r="G33" s="39">
        <v>6860151.7309999997</v>
      </c>
      <c r="H33" s="20"/>
    </row>
    <row r="34" spans="1:8" ht="21.95" customHeight="1" x14ac:dyDescent="0.2">
      <c r="A34" s="38" t="s">
        <v>46</v>
      </c>
      <c r="B34" s="49">
        <v>1560000</v>
      </c>
      <c r="C34" s="50">
        <v>1423400</v>
      </c>
      <c r="D34" s="51">
        <v>766800</v>
      </c>
      <c r="E34" s="52">
        <v>766800</v>
      </c>
      <c r="F34" s="49"/>
      <c r="G34" s="39">
        <v>4517000</v>
      </c>
    </row>
    <row r="35" spans="1:8" ht="21.95" customHeight="1" x14ac:dyDescent="0.2">
      <c r="A35" s="38" t="s">
        <v>47</v>
      </c>
      <c r="B35" s="49">
        <v>969438.75</v>
      </c>
      <c r="C35" s="50">
        <v>1773141.2500000002</v>
      </c>
      <c r="D35" s="51">
        <v>1152843</v>
      </c>
      <c r="E35" s="52">
        <v>604577</v>
      </c>
      <c r="F35" s="49"/>
      <c r="G35" s="39">
        <v>4500000</v>
      </c>
    </row>
    <row r="36" spans="1:8" ht="32.1" customHeight="1" x14ac:dyDescent="0.2">
      <c r="A36" s="38" t="s">
        <v>48</v>
      </c>
      <c r="B36" s="49">
        <v>596083.25</v>
      </c>
      <c r="C36" s="50">
        <v>65607.02</v>
      </c>
      <c r="D36" s="51">
        <v>1503152.04</v>
      </c>
      <c r="E36" s="52">
        <v>1562738.3</v>
      </c>
      <c r="F36" s="49">
        <v>401519.66</v>
      </c>
      <c r="G36" s="39">
        <v>4129100.2700000005</v>
      </c>
      <c r="H36" s="20"/>
    </row>
    <row r="37" spans="1:8" ht="21.95" customHeight="1" x14ac:dyDescent="0.2">
      <c r="A37" s="38" t="s">
        <v>49</v>
      </c>
      <c r="B37" s="49">
        <v>910972.78399999999</v>
      </c>
      <c r="C37" s="50">
        <v>1121075.682</v>
      </c>
      <c r="D37" s="51">
        <v>1556260.422</v>
      </c>
      <c r="E37" s="52">
        <v>184054.359</v>
      </c>
      <c r="F37" s="49">
        <v>184053.753</v>
      </c>
      <c r="G37" s="39">
        <v>3956417.0000000005</v>
      </c>
      <c r="H37" s="21" t="s">
        <v>49</v>
      </c>
    </row>
    <row r="38" spans="1:8" ht="21.95" customHeight="1" x14ac:dyDescent="0.2">
      <c r="A38" s="38" t="s">
        <v>50</v>
      </c>
      <c r="B38" s="49">
        <v>500000</v>
      </c>
      <c r="C38" s="50">
        <v>736966.82499999995</v>
      </c>
      <c r="D38" s="51">
        <v>1033416.836</v>
      </c>
      <c r="E38" s="52">
        <v>1033416.836</v>
      </c>
      <c r="F38" s="49">
        <v>533416.83600000013</v>
      </c>
      <c r="G38" s="39">
        <v>3837217.3330000001</v>
      </c>
    </row>
    <row r="39" spans="1:8" ht="32.1" customHeight="1" x14ac:dyDescent="0.2">
      <c r="A39" s="38" t="s">
        <v>51</v>
      </c>
      <c r="B39" s="49">
        <v>644745</v>
      </c>
      <c r="C39" s="50">
        <v>842295</v>
      </c>
      <c r="D39" s="51">
        <v>555116</v>
      </c>
      <c r="E39" s="52">
        <v>525480</v>
      </c>
      <c r="F39" s="49">
        <v>569540</v>
      </c>
      <c r="G39" s="39">
        <v>3137176</v>
      </c>
    </row>
    <row r="40" spans="1:8" ht="21.95" customHeight="1" x14ac:dyDescent="0.2">
      <c r="A40" s="38" t="s">
        <v>52</v>
      </c>
      <c r="B40" s="49"/>
      <c r="C40" s="50">
        <v>560593.64</v>
      </c>
      <c r="D40" s="51">
        <v>318399.75399999996</v>
      </c>
      <c r="E40" s="52">
        <v>127098.766</v>
      </c>
      <c r="F40" s="49">
        <v>1691882.716</v>
      </c>
      <c r="G40" s="39">
        <v>2697974.8760000002</v>
      </c>
    </row>
    <row r="41" spans="1:8" ht="21.95" customHeight="1" x14ac:dyDescent="0.2">
      <c r="A41" s="38" t="s">
        <v>53</v>
      </c>
      <c r="B41" s="49"/>
      <c r="C41" s="50">
        <v>1287098</v>
      </c>
      <c r="D41" s="51">
        <v>663239</v>
      </c>
      <c r="E41" s="52">
        <v>631429</v>
      </c>
      <c r="F41" s="49"/>
      <c r="G41" s="39">
        <v>2581766</v>
      </c>
    </row>
    <row r="42" spans="1:8" ht="21.95" customHeight="1" x14ac:dyDescent="0.2">
      <c r="A42" s="38" t="s">
        <v>54</v>
      </c>
      <c r="B42" s="49"/>
      <c r="C42" s="50"/>
      <c r="D42" s="51"/>
      <c r="E42" s="52">
        <v>1499999.9979999999</v>
      </c>
      <c r="F42" s="49">
        <v>1065058.27</v>
      </c>
      <c r="G42" s="39">
        <v>2565058.2680000002</v>
      </c>
      <c r="H42" s="20"/>
    </row>
    <row r="43" spans="1:8" ht="21.95" customHeight="1" x14ac:dyDescent="0.2">
      <c r="A43" s="38" t="s">
        <v>55</v>
      </c>
      <c r="B43" s="49"/>
      <c r="C43" s="50"/>
      <c r="D43" s="51"/>
      <c r="E43" s="52">
        <v>2528601</v>
      </c>
      <c r="F43" s="49"/>
      <c r="G43" s="39">
        <v>2528601</v>
      </c>
    </row>
    <row r="44" spans="1:8" ht="21.95" customHeight="1" x14ac:dyDescent="0.2">
      <c r="A44" s="38" t="s">
        <v>56</v>
      </c>
      <c r="B44" s="49"/>
      <c r="C44" s="50">
        <v>698961.38799999992</v>
      </c>
      <c r="D44" s="51">
        <v>865757.73199999996</v>
      </c>
      <c r="E44" s="52">
        <v>698519.51300000004</v>
      </c>
      <c r="F44" s="49"/>
      <c r="G44" s="39">
        <v>2263238.6329999999</v>
      </c>
    </row>
    <row r="45" spans="1:8" ht="21.95" customHeight="1" x14ac:dyDescent="0.2">
      <c r="A45" s="38" t="s">
        <v>57</v>
      </c>
      <c r="B45" s="49">
        <v>460740.01</v>
      </c>
      <c r="C45" s="50">
        <v>661585.69999999995</v>
      </c>
      <c r="D45" s="51">
        <v>531334</v>
      </c>
      <c r="E45" s="52">
        <v>338374</v>
      </c>
      <c r="F45" s="49">
        <v>11966</v>
      </c>
      <c r="G45" s="39">
        <v>2003999.71</v>
      </c>
    </row>
    <row r="46" spans="1:8" ht="21.95" customHeight="1" x14ac:dyDescent="0.2">
      <c r="A46" s="38" t="s">
        <v>58</v>
      </c>
      <c r="B46" s="49">
        <v>514770.739</v>
      </c>
      <c r="C46" s="50">
        <v>452516.87599999999</v>
      </c>
      <c r="D46" s="51">
        <v>327763</v>
      </c>
      <c r="E46" s="52">
        <v>265262</v>
      </c>
      <c r="F46" s="49"/>
      <c r="G46" s="39">
        <v>1560312.615</v>
      </c>
    </row>
    <row r="47" spans="1:8" ht="21.95" customHeight="1" x14ac:dyDescent="0.2">
      <c r="A47" s="38" t="s">
        <v>59</v>
      </c>
      <c r="B47" s="49"/>
      <c r="C47" s="50"/>
      <c r="D47" s="51"/>
      <c r="E47" s="52">
        <v>834974</v>
      </c>
      <c r="F47" s="49">
        <v>614675</v>
      </c>
      <c r="G47" s="39">
        <v>1449649</v>
      </c>
    </row>
    <row r="48" spans="1:8" ht="21.95" customHeight="1" x14ac:dyDescent="0.2">
      <c r="A48" s="38" t="s">
        <v>60</v>
      </c>
      <c r="B48" s="49"/>
      <c r="C48" s="50">
        <v>357995.22700000001</v>
      </c>
      <c r="D48" s="51">
        <v>477326.97</v>
      </c>
      <c r="E48" s="52">
        <v>596658.71199999994</v>
      </c>
      <c r="F48" s="49"/>
      <c r="G48" s="39">
        <v>1431980.909</v>
      </c>
      <c r="H48" s="20"/>
    </row>
    <row r="49" spans="1:8" ht="32.1" customHeight="1" x14ac:dyDescent="0.2">
      <c r="A49" s="38" t="s">
        <v>61</v>
      </c>
      <c r="B49" s="49">
        <v>519301.93</v>
      </c>
      <c r="C49" s="50">
        <v>792397.46</v>
      </c>
      <c r="D49" s="51">
        <v>26792.799999999999</v>
      </c>
      <c r="E49" s="52"/>
      <c r="F49" s="49"/>
      <c r="G49" s="39">
        <v>1338492.19</v>
      </c>
    </row>
    <row r="50" spans="1:8" ht="21.95" customHeight="1" x14ac:dyDescent="0.2">
      <c r="A50" s="38" t="s">
        <v>62</v>
      </c>
      <c r="B50" s="49">
        <v>645875.25199999986</v>
      </c>
      <c r="C50" s="50">
        <v>645875.25399999984</v>
      </c>
      <c r="D50" s="51"/>
      <c r="E50" s="52"/>
      <c r="F50" s="49"/>
      <c r="G50" s="39">
        <v>1291750.5059999996</v>
      </c>
      <c r="H50" s="20"/>
    </row>
    <row r="51" spans="1:8" ht="32.1" customHeight="1" x14ac:dyDescent="0.2">
      <c r="A51" s="38" t="s">
        <v>63</v>
      </c>
      <c r="B51" s="49">
        <v>37500</v>
      </c>
      <c r="C51" s="50">
        <v>671483</v>
      </c>
      <c r="D51" s="51">
        <v>531278</v>
      </c>
      <c r="E51" s="52">
        <v>34509</v>
      </c>
      <c r="F51" s="49"/>
      <c r="G51" s="39">
        <v>1274770</v>
      </c>
    </row>
    <row r="52" spans="1:8" ht="21.95" customHeight="1" x14ac:dyDescent="0.2">
      <c r="A52" s="38" t="s">
        <v>64</v>
      </c>
      <c r="B52" s="49">
        <v>323115.89</v>
      </c>
      <c r="C52" s="50">
        <v>591469.53399999987</v>
      </c>
      <c r="D52" s="51">
        <v>254185.149</v>
      </c>
      <c r="E52" s="52">
        <v>51528.111999999994</v>
      </c>
      <c r="F52" s="49"/>
      <c r="G52" s="39">
        <v>1220298.6849999998</v>
      </c>
      <c r="H52" s="21" t="s">
        <v>64</v>
      </c>
    </row>
    <row r="53" spans="1:8" ht="32.1" customHeight="1" x14ac:dyDescent="0.2">
      <c r="A53" s="38" t="s">
        <v>65</v>
      </c>
      <c r="B53" s="49">
        <v>674113</v>
      </c>
      <c r="C53" s="50">
        <v>511337</v>
      </c>
      <c r="D53" s="51"/>
      <c r="E53" s="52"/>
      <c r="F53" s="49"/>
      <c r="G53" s="39">
        <v>1185450</v>
      </c>
    </row>
    <row r="54" spans="1:8" ht="21.95" customHeight="1" x14ac:dyDescent="0.2">
      <c r="A54" s="38" t="s">
        <v>66</v>
      </c>
      <c r="B54" s="49"/>
      <c r="C54" s="50">
        <v>119330.166</v>
      </c>
      <c r="D54" s="51">
        <v>178995.24899999998</v>
      </c>
      <c r="E54" s="52">
        <v>536985.74899999995</v>
      </c>
      <c r="F54" s="49">
        <v>328157.95699999999</v>
      </c>
      <c r="G54" s="39">
        <v>1163469.1209999998</v>
      </c>
    </row>
    <row r="55" spans="1:8" ht="21.95" customHeight="1" x14ac:dyDescent="0.2">
      <c r="A55" s="38" t="s">
        <v>67</v>
      </c>
      <c r="B55" s="49">
        <v>395963.52899999998</v>
      </c>
      <c r="C55" s="50">
        <v>250165.503</v>
      </c>
      <c r="D55" s="51"/>
      <c r="E55" s="52">
        <v>485562.21500000003</v>
      </c>
      <c r="F55" s="49"/>
      <c r="G55" s="39">
        <v>1131691.247</v>
      </c>
    </row>
    <row r="56" spans="1:8" ht="21.95" customHeight="1" x14ac:dyDescent="0.2">
      <c r="A56" s="38" t="s">
        <v>68</v>
      </c>
      <c r="B56" s="49">
        <v>198555.95699999999</v>
      </c>
      <c r="C56" s="50">
        <v>223033.25199999998</v>
      </c>
      <c r="D56" s="51">
        <v>223033.25199999998</v>
      </c>
      <c r="E56" s="52">
        <v>223033.25199999998</v>
      </c>
      <c r="F56" s="49">
        <v>223033.25199999998</v>
      </c>
      <c r="G56" s="39">
        <v>1090688.9649999999</v>
      </c>
      <c r="H56" s="21" t="s">
        <v>68</v>
      </c>
    </row>
    <row r="57" spans="1:8" ht="21.95" customHeight="1" x14ac:dyDescent="0.2">
      <c r="A57" s="38" t="s">
        <v>69</v>
      </c>
      <c r="B57" s="49">
        <v>224466.88999999998</v>
      </c>
      <c r="C57" s="50">
        <v>224466.891</v>
      </c>
      <c r="D57" s="51">
        <v>208768.26700000002</v>
      </c>
      <c r="E57" s="52">
        <v>208768.26700000002</v>
      </c>
      <c r="F57" s="49">
        <v>208768.26700000002</v>
      </c>
      <c r="G57" s="39">
        <v>1075238.5819999999</v>
      </c>
      <c r="H57" s="21" t="s">
        <v>69</v>
      </c>
    </row>
    <row r="58" spans="1:8" ht="21.95" customHeight="1" x14ac:dyDescent="0.2">
      <c r="A58" s="38" t="s">
        <v>70</v>
      </c>
      <c r="B58" s="49">
        <v>1050950.45</v>
      </c>
      <c r="C58" s="50"/>
      <c r="D58" s="51"/>
      <c r="E58" s="52"/>
      <c r="F58" s="49"/>
      <c r="G58" s="39">
        <v>1050950.45</v>
      </c>
    </row>
    <row r="59" spans="1:8" ht="32.1" customHeight="1" x14ac:dyDescent="0.2">
      <c r="A59" s="38" t="s">
        <v>71</v>
      </c>
      <c r="B59" s="49"/>
      <c r="C59" s="50"/>
      <c r="D59" s="51">
        <v>1022991.7</v>
      </c>
      <c r="E59" s="52"/>
      <c r="F59" s="49"/>
      <c r="G59" s="39">
        <v>1022991.7</v>
      </c>
    </row>
    <row r="60" spans="1:8" ht="21.95" customHeight="1" x14ac:dyDescent="0.2">
      <c r="A60" s="38" t="s">
        <v>72</v>
      </c>
      <c r="B60" s="49">
        <v>263856.98499999999</v>
      </c>
      <c r="C60" s="50">
        <v>263856.98499999999</v>
      </c>
      <c r="D60" s="51">
        <v>212261.04199999999</v>
      </c>
      <c r="E60" s="52">
        <v>213010.67199999999</v>
      </c>
      <c r="F60" s="49"/>
      <c r="G60" s="39">
        <v>952985.68400000001</v>
      </c>
    </row>
    <row r="61" spans="1:8" ht="21.95" customHeight="1" x14ac:dyDescent="0.2">
      <c r="A61" s="38" t="s">
        <v>73</v>
      </c>
      <c r="B61" s="49"/>
      <c r="C61" s="50">
        <v>119325.609</v>
      </c>
      <c r="D61" s="51">
        <v>238651.21900000001</v>
      </c>
      <c r="E61" s="52">
        <v>238651.21900000001</v>
      </c>
      <c r="F61" s="49">
        <v>238651.21900000001</v>
      </c>
      <c r="G61" s="39">
        <v>835279.26600000006</v>
      </c>
    </row>
    <row r="62" spans="1:8" ht="21.95" customHeight="1" x14ac:dyDescent="0.2">
      <c r="A62" s="38" t="s">
        <v>74</v>
      </c>
      <c r="B62" s="49">
        <v>120000</v>
      </c>
      <c r="C62" s="50">
        <v>120000</v>
      </c>
      <c r="D62" s="51">
        <v>192036.87099999998</v>
      </c>
      <c r="E62" s="52">
        <v>192036.87099999998</v>
      </c>
      <c r="F62" s="49">
        <v>192036.87099999998</v>
      </c>
      <c r="G62" s="39">
        <v>816110.6129999999</v>
      </c>
      <c r="H62" s="20"/>
    </row>
    <row r="63" spans="1:8" ht="21.95" customHeight="1" x14ac:dyDescent="0.2">
      <c r="A63" s="38" t="s">
        <v>75</v>
      </c>
      <c r="B63" s="49">
        <v>250000</v>
      </c>
      <c r="C63" s="50">
        <v>250000</v>
      </c>
      <c r="D63" s="51">
        <v>250000</v>
      </c>
      <c r="E63" s="52"/>
      <c r="F63" s="49"/>
      <c r="G63" s="39">
        <v>750000</v>
      </c>
      <c r="H63" s="20"/>
    </row>
    <row r="64" spans="1:8" ht="21.95" customHeight="1" x14ac:dyDescent="0.2">
      <c r="A64" s="38" t="s">
        <v>76</v>
      </c>
      <c r="B64" s="49"/>
      <c r="C64" s="50"/>
      <c r="D64" s="51">
        <v>227014.75599999999</v>
      </c>
      <c r="E64" s="52">
        <v>227014.75599999999</v>
      </c>
      <c r="F64" s="49">
        <v>227014.75599999999</v>
      </c>
      <c r="G64" s="39">
        <v>681044.26799999992</v>
      </c>
      <c r="H64" s="21" t="s">
        <v>76</v>
      </c>
    </row>
    <row r="65" spans="1:8" ht="21.95" customHeight="1" x14ac:dyDescent="0.2">
      <c r="A65" s="38" t="s">
        <v>77</v>
      </c>
      <c r="B65" s="49"/>
      <c r="C65" s="50"/>
      <c r="D65" s="51">
        <v>200803.21299999999</v>
      </c>
      <c r="E65" s="52">
        <v>200803.21299999999</v>
      </c>
      <c r="F65" s="49">
        <v>200803.21299999999</v>
      </c>
      <c r="G65" s="39">
        <v>602409.63899999997</v>
      </c>
      <c r="H65" s="20"/>
    </row>
    <row r="66" spans="1:8" ht="32.1" customHeight="1" x14ac:dyDescent="0.2">
      <c r="A66" s="38" t="s">
        <v>78</v>
      </c>
      <c r="B66" s="49"/>
      <c r="C66" s="50"/>
      <c r="D66" s="51">
        <v>121715</v>
      </c>
      <c r="E66" s="52">
        <v>243429</v>
      </c>
      <c r="F66" s="49">
        <v>232364</v>
      </c>
      <c r="G66" s="39">
        <v>597508</v>
      </c>
      <c r="H66" s="20"/>
    </row>
    <row r="67" spans="1:8" ht="21.95" customHeight="1" x14ac:dyDescent="0.2">
      <c r="A67" s="38" t="s">
        <v>79</v>
      </c>
      <c r="B67" s="49"/>
      <c r="C67" s="50"/>
      <c r="D67" s="51">
        <v>329953.82900000003</v>
      </c>
      <c r="E67" s="52">
        <v>255631.75700000001</v>
      </c>
      <c r="F67" s="49"/>
      <c r="G67" s="39">
        <v>585585.58600000001</v>
      </c>
      <c r="H67" s="21" t="s">
        <v>79</v>
      </c>
    </row>
    <row r="68" spans="1:8" ht="21.95" customHeight="1" x14ac:dyDescent="0.2">
      <c r="A68" s="38" t="s">
        <v>80</v>
      </c>
      <c r="B68" s="49">
        <v>350431.34700000001</v>
      </c>
      <c r="C68" s="50">
        <v>111482.72099999999</v>
      </c>
      <c r="D68" s="51">
        <v>24578.289000000001</v>
      </c>
      <c r="E68" s="52">
        <v>61252.61</v>
      </c>
      <c r="F68" s="49">
        <v>35747.39</v>
      </c>
      <c r="G68" s="39">
        <v>583492.35699999996</v>
      </c>
    </row>
    <row r="69" spans="1:8" ht="21.95" customHeight="1" x14ac:dyDescent="0.2">
      <c r="A69" s="38" t="s">
        <v>81</v>
      </c>
      <c r="B69" s="49">
        <v>566621</v>
      </c>
      <c r="C69" s="50"/>
      <c r="D69" s="51"/>
      <c r="E69" s="52"/>
      <c r="F69" s="49"/>
      <c r="G69" s="39">
        <v>566621</v>
      </c>
      <c r="H69" s="21" t="s">
        <v>81</v>
      </c>
    </row>
    <row r="70" spans="1:8" ht="21.95" customHeight="1" x14ac:dyDescent="0.2">
      <c r="A70" s="38" t="s">
        <v>82</v>
      </c>
      <c r="B70" s="49">
        <v>48709.68</v>
      </c>
      <c r="C70" s="50">
        <v>148109.54999999999</v>
      </c>
      <c r="D70" s="51">
        <v>360680.77</v>
      </c>
      <c r="E70" s="52"/>
      <c r="F70" s="49"/>
      <c r="G70" s="39">
        <v>557500</v>
      </c>
    </row>
    <row r="71" spans="1:8" ht="21.95" customHeight="1" x14ac:dyDescent="0.2">
      <c r="A71" s="38" t="s">
        <v>83</v>
      </c>
      <c r="B71" s="49"/>
      <c r="C71" s="50">
        <v>118746.359</v>
      </c>
      <c r="D71" s="51">
        <v>118746.359</v>
      </c>
      <c r="E71" s="52">
        <v>118746.359</v>
      </c>
      <c r="F71" s="49">
        <v>118745.753</v>
      </c>
      <c r="G71" s="39">
        <v>474984.82999999996</v>
      </c>
      <c r="H71" s="21" t="s">
        <v>83</v>
      </c>
    </row>
    <row r="72" spans="1:8" ht="21.95" customHeight="1" x14ac:dyDescent="0.2">
      <c r="A72" s="38" t="s">
        <v>84</v>
      </c>
      <c r="B72" s="49">
        <v>56818.180999999997</v>
      </c>
      <c r="C72" s="50">
        <v>57545.345999999998</v>
      </c>
      <c r="D72" s="51">
        <v>160439.141</v>
      </c>
      <c r="E72" s="52">
        <v>150750.59599999999</v>
      </c>
      <c r="F72" s="49"/>
      <c r="G72" s="39">
        <v>425553.26399999997</v>
      </c>
    </row>
    <row r="73" spans="1:8" ht="21.95" customHeight="1" x14ac:dyDescent="0.2">
      <c r="A73" s="38" t="s">
        <v>85</v>
      </c>
      <c r="B73" s="49">
        <v>100000</v>
      </c>
      <c r="C73" s="50">
        <v>100000</v>
      </c>
      <c r="D73" s="51">
        <v>100000</v>
      </c>
      <c r="E73" s="52">
        <v>100000</v>
      </c>
      <c r="F73" s="49"/>
      <c r="G73" s="39">
        <v>400000</v>
      </c>
      <c r="H73" s="21" t="s">
        <v>85</v>
      </c>
    </row>
    <row r="74" spans="1:8" ht="21.95" customHeight="1" x14ac:dyDescent="0.2">
      <c r="A74" s="38" t="s">
        <v>86</v>
      </c>
      <c r="B74" s="49">
        <v>397405.01</v>
      </c>
      <c r="C74" s="50"/>
      <c r="D74" s="51"/>
      <c r="E74" s="52"/>
      <c r="F74" s="49"/>
      <c r="G74" s="39">
        <v>397405.01</v>
      </c>
    </row>
    <row r="75" spans="1:8" ht="21.95" customHeight="1" x14ac:dyDescent="0.2">
      <c r="A75" s="38" t="s">
        <v>87</v>
      </c>
      <c r="B75" s="49">
        <v>249015.49100000001</v>
      </c>
      <c r="C75" s="50">
        <v>124507.712</v>
      </c>
      <c r="D75" s="51"/>
      <c r="E75" s="52"/>
      <c r="F75" s="49"/>
      <c r="G75" s="39">
        <v>373523.20299999998</v>
      </c>
      <c r="H75" s="20"/>
    </row>
    <row r="76" spans="1:8" ht="21.95" customHeight="1" x14ac:dyDescent="0.2">
      <c r="A76" s="38" t="s">
        <v>88</v>
      </c>
      <c r="B76" s="49">
        <v>322220</v>
      </c>
      <c r="C76" s="50"/>
      <c r="D76" s="51"/>
      <c r="E76" s="52"/>
      <c r="F76" s="49"/>
      <c r="G76" s="39">
        <v>322220</v>
      </c>
      <c r="H76" s="20"/>
    </row>
    <row r="77" spans="1:8" ht="21.95" customHeight="1" x14ac:dyDescent="0.2">
      <c r="A77" s="38" t="s">
        <v>89</v>
      </c>
      <c r="B77" s="49">
        <v>103412.61599999999</v>
      </c>
      <c r="C77" s="50">
        <v>103412.61599999999</v>
      </c>
      <c r="D77" s="51">
        <v>103412.61599999999</v>
      </c>
      <c r="E77" s="52"/>
      <c r="F77" s="49"/>
      <c r="G77" s="39">
        <v>310237.848</v>
      </c>
      <c r="H77" s="21" t="s">
        <v>89</v>
      </c>
    </row>
    <row r="78" spans="1:8" ht="21.95" customHeight="1" x14ac:dyDescent="0.2">
      <c r="A78" s="38" t="s">
        <v>90</v>
      </c>
      <c r="B78" s="49">
        <v>100000</v>
      </c>
      <c r="C78" s="50">
        <v>200000</v>
      </c>
      <c r="D78" s="51"/>
      <c r="E78" s="52"/>
      <c r="F78" s="49"/>
      <c r="G78" s="39">
        <v>300000</v>
      </c>
      <c r="H78" s="21" t="s">
        <v>90</v>
      </c>
    </row>
    <row r="79" spans="1:8" ht="32.1" customHeight="1" x14ac:dyDescent="0.2">
      <c r="A79" s="38" t="s">
        <v>91</v>
      </c>
      <c r="B79" s="49">
        <v>268900</v>
      </c>
      <c r="C79" s="50"/>
      <c r="D79" s="51"/>
      <c r="E79" s="52"/>
      <c r="F79" s="49"/>
      <c r="G79" s="39">
        <v>268900</v>
      </c>
      <c r="H79" s="21" t="s">
        <v>91</v>
      </c>
    </row>
    <row r="80" spans="1:8" ht="21.95" customHeight="1" x14ac:dyDescent="0.2">
      <c r="A80" s="38" t="s">
        <v>92</v>
      </c>
      <c r="B80" s="49"/>
      <c r="C80" s="50"/>
      <c r="D80" s="51"/>
      <c r="E80" s="52">
        <v>125250.501</v>
      </c>
      <c r="F80" s="49">
        <v>125250.501</v>
      </c>
      <c r="G80" s="39">
        <v>250501.00200000001</v>
      </c>
    </row>
    <row r="81" spans="1:8" ht="21.95" customHeight="1" x14ac:dyDescent="0.2">
      <c r="A81" s="38" t="s">
        <v>93</v>
      </c>
      <c r="B81" s="49"/>
      <c r="C81" s="50">
        <v>123000</v>
      </c>
      <c r="D81" s="51">
        <v>123000</v>
      </c>
      <c r="E81" s="52"/>
      <c r="F81" s="49"/>
      <c r="G81" s="39">
        <v>246000</v>
      </c>
      <c r="H81" s="20"/>
    </row>
    <row r="82" spans="1:8" ht="21.95" customHeight="1" x14ac:dyDescent="0.2">
      <c r="A82" s="38" t="s">
        <v>94</v>
      </c>
      <c r="B82" s="49">
        <v>81066.67</v>
      </c>
      <c r="C82" s="50">
        <v>162444.32999999999</v>
      </c>
      <c r="D82" s="51"/>
      <c r="E82" s="52"/>
      <c r="F82" s="49"/>
      <c r="G82" s="39">
        <v>243511</v>
      </c>
    </row>
    <row r="83" spans="1:8" ht="21.95" customHeight="1" x14ac:dyDescent="0.2">
      <c r="A83" s="38" t="s">
        <v>95</v>
      </c>
      <c r="B83" s="49"/>
      <c r="C83" s="50">
        <v>119474.31299999999</v>
      </c>
      <c r="D83" s="51">
        <v>119474.31299999999</v>
      </c>
      <c r="E83" s="52"/>
      <c r="F83" s="49"/>
      <c r="G83" s="39">
        <v>238948.62599999999</v>
      </c>
    </row>
    <row r="84" spans="1:8" ht="21.95" customHeight="1" x14ac:dyDescent="0.2">
      <c r="A84" s="38" t="s">
        <v>96</v>
      </c>
      <c r="B84" s="49">
        <v>109890.109</v>
      </c>
      <c r="C84" s="50">
        <v>109890.109</v>
      </c>
      <c r="D84" s="51"/>
      <c r="E84" s="52"/>
      <c r="F84" s="49"/>
      <c r="G84" s="39">
        <v>219780.21799999999</v>
      </c>
      <c r="H84" s="20"/>
    </row>
    <row r="85" spans="1:8" ht="21.95" customHeight="1" x14ac:dyDescent="0.2">
      <c r="A85" s="38" t="s">
        <v>97</v>
      </c>
      <c r="B85" s="49">
        <v>124507.739</v>
      </c>
      <c r="C85" s="50">
        <v>62253.876000000004</v>
      </c>
      <c r="D85" s="51"/>
      <c r="E85" s="52"/>
      <c r="F85" s="49"/>
      <c r="G85" s="39">
        <v>186761.61499999999</v>
      </c>
      <c r="H85" s="20"/>
    </row>
    <row r="86" spans="1:8" ht="32.1" customHeight="1" x14ac:dyDescent="0.2">
      <c r="A86" s="38" t="s">
        <v>98</v>
      </c>
      <c r="B86" s="49"/>
      <c r="C86" s="50">
        <v>170400</v>
      </c>
      <c r="D86" s="51"/>
      <c r="E86" s="52"/>
      <c r="F86" s="49"/>
      <c r="G86" s="39">
        <v>170400</v>
      </c>
      <c r="H86" s="21" t="s">
        <v>98</v>
      </c>
    </row>
    <row r="87" spans="1:8" ht="21.95" customHeight="1" x14ac:dyDescent="0.2">
      <c r="A87" s="38" t="s">
        <v>99</v>
      </c>
      <c r="B87" s="49">
        <v>66587</v>
      </c>
      <c r="C87" s="50">
        <v>66587</v>
      </c>
      <c r="D87" s="51">
        <v>33294</v>
      </c>
      <c r="E87" s="52"/>
      <c r="F87" s="49"/>
      <c r="G87" s="39">
        <v>166468</v>
      </c>
    </row>
    <row r="88" spans="1:8" ht="32.1" customHeight="1" x14ac:dyDescent="0.2">
      <c r="A88" s="38" t="s">
        <v>100</v>
      </c>
      <c r="B88" s="49">
        <v>100518</v>
      </c>
      <c r="C88" s="50">
        <v>63670</v>
      </c>
      <c r="D88" s="51"/>
      <c r="E88" s="52"/>
      <c r="F88" s="49"/>
      <c r="G88" s="39">
        <v>164188</v>
      </c>
    </row>
    <row r="89" spans="1:8" ht="21.95" customHeight="1" x14ac:dyDescent="0.2">
      <c r="A89" s="38" t="s">
        <v>101</v>
      </c>
      <c r="B89" s="49">
        <v>37907.506000000001</v>
      </c>
      <c r="C89" s="50">
        <v>113722.518</v>
      </c>
      <c r="D89" s="51"/>
      <c r="E89" s="52"/>
      <c r="F89" s="49"/>
      <c r="G89" s="39">
        <v>151630.024</v>
      </c>
      <c r="H89" s="21" t="s">
        <v>101</v>
      </c>
    </row>
    <row r="90" spans="1:8" ht="21.95" customHeight="1" x14ac:dyDescent="0.2">
      <c r="A90" s="38" t="s">
        <v>102</v>
      </c>
      <c r="B90" s="49"/>
      <c r="C90" s="50"/>
      <c r="D90" s="51">
        <v>50000</v>
      </c>
      <c r="E90" s="52">
        <v>50000</v>
      </c>
      <c r="F90" s="49">
        <v>50000</v>
      </c>
      <c r="G90" s="39">
        <v>150000</v>
      </c>
      <c r="H90" s="20"/>
    </row>
    <row r="91" spans="1:8" ht="21.95" customHeight="1" x14ac:dyDescent="0.2">
      <c r="A91" s="38" t="s">
        <v>103</v>
      </c>
      <c r="B91" s="49">
        <v>70000</v>
      </c>
      <c r="C91" s="50">
        <v>70000</v>
      </c>
      <c r="D91" s="51"/>
      <c r="E91" s="52"/>
      <c r="F91" s="49"/>
      <c r="G91" s="39">
        <v>140000</v>
      </c>
      <c r="H91" s="20"/>
    </row>
    <row r="92" spans="1:8" ht="21.95" customHeight="1" x14ac:dyDescent="0.2">
      <c r="A92" s="38" t="s">
        <v>104</v>
      </c>
      <c r="B92" s="49"/>
      <c r="C92" s="50"/>
      <c r="D92" s="51">
        <v>44384</v>
      </c>
      <c r="E92" s="52">
        <v>44384</v>
      </c>
      <c r="F92" s="49">
        <v>44384</v>
      </c>
      <c r="G92" s="39">
        <v>133152</v>
      </c>
      <c r="H92" s="20"/>
    </row>
    <row r="93" spans="1:8" ht="32.1" customHeight="1" x14ac:dyDescent="0.2">
      <c r="A93" s="38" t="s">
        <v>105</v>
      </c>
      <c r="B93" s="49">
        <v>23399.22</v>
      </c>
      <c r="C93" s="50">
        <v>101600.78</v>
      </c>
      <c r="D93" s="51"/>
      <c r="E93" s="52"/>
      <c r="F93" s="49"/>
      <c r="G93" s="39">
        <v>125000</v>
      </c>
    </row>
    <row r="94" spans="1:8" ht="21.95" customHeight="1" x14ac:dyDescent="0.2">
      <c r="A94" s="38" t="s">
        <v>106</v>
      </c>
      <c r="B94" s="49"/>
      <c r="C94" s="50">
        <v>119488.58899999999</v>
      </c>
      <c r="D94" s="51"/>
      <c r="E94" s="52"/>
      <c r="F94" s="49"/>
      <c r="G94" s="39">
        <v>119488.58899999999</v>
      </c>
    </row>
    <row r="95" spans="1:8" ht="21.95" customHeight="1" x14ac:dyDescent="0.2">
      <c r="A95" s="38" t="s">
        <v>107</v>
      </c>
      <c r="B95" s="49">
        <v>35294.21</v>
      </c>
      <c r="C95" s="50">
        <v>37450</v>
      </c>
      <c r="D95" s="51">
        <v>31668.79</v>
      </c>
      <c r="E95" s="52"/>
      <c r="F95" s="49"/>
      <c r="G95" s="39">
        <v>104413</v>
      </c>
    </row>
    <row r="96" spans="1:8" ht="21.95" customHeight="1" x14ac:dyDescent="0.2">
      <c r="A96" s="38" t="s">
        <v>108</v>
      </c>
      <c r="B96" s="49">
        <v>100000</v>
      </c>
      <c r="C96" s="50"/>
      <c r="D96" s="51"/>
      <c r="E96" s="52"/>
      <c r="F96" s="49"/>
      <c r="G96" s="39">
        <v>100000</v>
      </c>
      <c r="H96" s="20"/>
    </row>
    <row r="97" spans="1:8" ht="21.95" customHeight="1" x14ac:dyDescent="0.2">
      <c r="A97" s="38" t="s">
        <v>109</v>
      </c>
      <c r="B97" s="49">
        <v>30000</v>
      </c>
      <c r="C97" s="50">
        <v>10000</v>
      </c>
      <c r="D97" s="51">
        <v>20000</v>
      </c>
      <c r="E97" s="52">
        <v>20000</v>
      </c>
      <c r="F97" s="49">
        <v>20000</v>
      </c>
      <c r="G97" s="39">
        <v>100000</v>
      </c>
      <c r="H97" s="20"/>
    </row>
    <row r="98" spans="1:8" ht="28.5" hidden="1" x14ac:dyDescent="0.2">
      <c r="A98" s="40" t="s">
        <v>110</v>
      </c>
      <c r="B98" s="53">
        <v>88468.599000000002</v>
      </c>
      <c r="C98" s="54"/>
      <c r="D98" s="55"/>
      <c r="E98" s="54"/>
      <c r="F98" s="54"/>
      <c r="G98" s="22">
        <v>88468.599000000002</v>
      </c>
    </row>
    <row r="99" spans="1:8" hidden="1" x14ac:dyDescent="0.2">
      <c r="A99" s="40" t="s">
        <v>111</v>
      </c>
      <c r="B99" s="56">
        <v>27144.407999999999</v>
      </c>
      <c r="C99" s="57">
        <v>27144.407999999999</v>
      </c>
      <c r="D99" s="58">
        <v>27144.407999999999</v>
      </c>
      <c r="E99" s="57"/>
      <c r="F99" s="57"/>
      <c r="G99" s="23">
        <v>81433.224000000002</v>
      </c>
    </row>
    <row r="100" spans="1:8" ht="28.5" hidden="1" x14ac:dyDescent="0.2">
      <c r="A100" s="40" t="s">
        <v>112</v>
      </c>
      <c r="B100" s="59">
        <v>60060.06</v>
      </c>
      <c r="C100" s="60"/>
      <c r="D100" s="61"/>
      <c r="E100" s="60"/>
      <c r="F100" s="60"/>
      <c r="G100" s="24">
        <v>60060.06</v>
      </c>
    </row>
    <row r="101" spans="1:8" hidden="1" x14ac:dyDescent="0.2">
      <c r="A101" s="41" t="s">
        <v>113</v>
      </c>
      <c r="B101" s="62"/>
      <c r="C101" s="63"/>
      <c r="D101" s="63"/>
      <c r="E101" s="63">
        <v>50584.362999999998</v>
      </c>
      <c r="F101" s="63"/>
      <c r="G101" s="42">
        <v>50584.362999999998</v>
      </c>
    </row>
    <row r="102" spans="1:8" hidden="1" x14ac:dyDescent="0.2">
      <c r="A102" s="43" t="s">
        <v>114</v>
      </c>
      <c r="B102" s="64">
        <v>50000</v>
      </c>
      <c r="C102" s="65"/>
      <c r="D102" s="66"/>
      <c r="E102" s="65"/>
      <c r="F102" s="65"/>
      <c r="G102" s="25">
        <v>50000</v>
      </c>
    </row>
    <row r="103" spans="1:8" hidden="1" x14ac:dyDescent="0.2">
      <c r="A103" s="40" t="s">
        <v>115</v>
      </c>
      <c r="B103" s="56">
        <v>24481.968000000001</v>
      </c>
      <c r="C103" s="57">
        <v>10700</v>
      </c>
      <c r="D103" s="58"/>
      <c r="E103" s="57"/>
      <c r="F103" s="57"/>
      <c r="G103" s="23">
        <v>35181.968000000001</v>
      </c>
    </row>
    <row r="104" spans="1:8" hidden="1" x14ac:dyDescent="0.2">
      <c r="A104" s="40" t="s">
        <v>116</v>
      </c>
      <c r="B104" s="56">
        <v>28409.091</v>
      </c>
      <c r="C104" s="57"/>
      <c r="D104" s="58"/>
      <c r="E104" s="57"/>
      <c r="F104" s="57"/>
      <c r="G104" s="23">
        <v>28409.091</v>
      </c>
    </row>
    <row r="105" spans="1:8" hidden="1" x14ac:dyDescent="0.2">
      <c r="A105" s="43" t="s">
        <v>117</v>
      </c>
      <c r="B105" s="67">
        <v>16170.763000000001</v>
      </c>
      <c r="C105" s="50"/>
      <c r="D105" s="68"/>
      <c r="E105" s="50"/>
      <c r="F105" s="50"/>
      <c r="G105" s="44">
        <v>16170.763000000001</v>
      </c>
    </row>
    <row r="106" spans="1:8" hidden="1" x14ac:dyDescent="0.2">
      <c r="A106" s="41" t="s">
        <v>118</v>
      </c>
      <c r="B106" s="62"/>
      <c r="C106" s="63"/>
      <c r="D106" s="63"/>
      <c r="E106" s="63">
        <v>9892.2839999999997</v>
      </c>
      <c r="F106" s="63"/>
      <c r="G106" s="42">
        <v>9892.2839999999997</v>
      </c>
    </row>
    <row r="107" spans="1:8" hidden="1" x14ac:dyDescent="0.2">
      <c r="A107" s="41" t="s">
        <v>119</v>
      </c>
      <c r="B107" s="62"/>
      <c r="C107" s="63"/>
      <c r="D107" s="63"/>
      <c r="E107" s="63">
        <v>9361.8739999999998</v>
      </c>
      <c r="F107" s="63"/>
      <c r="G107" s="42">
        <v>9361.8739999999998</v>
      </c>
    </row>
    <row r="108" spans="1:8" hidden="1" x14ac:dyDescent="0.2">
      <c r="A108" s="45" t="s">
        <v>9</v>
      </c>
      <c r="B108" s="62">
        <v>617744875.26700008</v>
      </c>
      <c r="C108" s="63">
        <v>575112172.70399988</v>
      </c>
      <c r="D108" s="63">
        <v>618284366.30100036</v>
      </c>
      <c r="E108" s="63">
        <v>518070777.7420001</v>
      </c>
      <c r="F108" s="63">
        <v>333187187.78399992</v>
      </c>
      <c r="G108" s="42">
        <v>2662399379.7979989</v>
      </c>
    </row>
    <row r="109" spans="1:8" hidden="1" x14ac:dyDescent="0.2">
      <c r="A109" s="38"/>
      <c r="B109" s="49"/>
      <c r="C109" s="50"/>
      <c r="D109" s="51"/>
      <c r="E109" s="52"/>
      <c r="F109" s="49"/>
      <c r="G109" s="18"/>
      <c r="H109" s="17"/>
    </row>
    <row r="110" spans="1:8" hidden="1" x14ac:dyDescent="0.2">
      <c r="A110" s="38"/>
      <c r="B110" s="49"/>
      <c r="C110" s="50"/>
      <c r="D110" s="51"/>
      <c r="E110" s="52"/>
      <c r="F110" s="49"/>
      <c r="G110" s="18"/>
      <c r="H110" s="17"/>
    </row>
    <row r="111" spans="1:8" hidden="1" x14ac:dyDescent="0.2">
      <c r="A111" s="38"/>
      <c r="B111" s="49"/>
      <c r="C111" s="50"/>
      <c r="D111" s="51"/>
      <c r="E111" s="52"/>
      <c r="F111" s="49"/>
      <c r="G111" s="18"/>
      <c r="H111" s="17"/>
    </row>
    <row r="112" spans="1:8" hidden="1" x14ac:dyDescent="0.2">
      <c r="A112" s="38"/>
      <c r="B112" s="49"/>
      <c r="C112" s="50"/>
      <c r="D112" s="51"/>
      <c r="E112" s="52"/>
      <c r="F112" s="49"/>
      <c r="G112" s="18"/>
      <c r="H112" s="17"/>
    </row>
    <row r="113" spans="1:8" hidden="1" x14ac:dyDescent="0.2">
      <c r="A113" s="38"/>
      <c r="B113" s="49"/>
      <c r="C113" s="50"/>
      <c r="D113" s="51"/>
      <c r="E113" s="52"/>
      <c r="F113" s="49"/>
      <c r="G113" s="18"/>
      <c r="H113" s="17"/>
    </row>
    <row r="114" spans="1:8" hidden="1" x14ac:dyDescent="0.2">
      <c r="A114" s="38"/>
      <c r="B114" s="49"/>
      <c r="C114" s="50"/>
      <c r="D114" s="51"/>
      <c r="E114" s="52"/>
      <c r="F114" s="49"/>
      <c r="G114" s="18"/>
      <c r="H114" s="17"/>
    </row>
    <row r="115" spans="1:8" hidden="1" x14ac:dyDescent="0.2">
      <c r="A115" s="38"/>
      <c r="B115" s="49"/>
      <c r="C115" s="50"/>
      <c r="D115" s="51"/>
      <c r="E115" s="52"/>
      <c r="F115" s="49"/>
      <c r="G115" s="18"/>
      <c r="H115" s="17"/>
    </row>
    <row r="116" spans="1:8" hidden="1" x14ac:dyDescent="0.2">
      <c r="A116" s="38"/>
      <c r="B116" s="49"/>
      <c r="C116" s="50"/>
      <c r="D116" s="51"/>
      <c r="E116" s="52"/>
      <c r="F116" s="49"/>
      <c r="G116" s="18"/>
      <c r="H116" s="17"/>
    </row>
    <row r="117" spans="1:8" hidden="1" x14ac:dyDescent="0.2">
      <c r="A117" s="38"/>
      <c r="B117" s="49"/>
      <c r="C117" s="50"/>
      <c r="D117" s="51"/>
      <c r="E117" s="52"/>
      <c r="F117" s="49"/>
      <c r="G117" s="18"/>
      <c r="H117" s="17"/>
    </row>
    <row r="118" spans="1:8" hidden="1" x14ac:dyDescent="0.2">
      <c r="A118" s="38"/>
      <c r="B118" s="49"/>
      <c r="C118" s="50"/>
      <c r="D118" s="51"/>
      <c r="E118" s="52"/>
      <c r="F118" s="49"/>
      <c r="G118" s="18"/>
      <c r="H118" s="17"/>
    </row>
    <row r="119" spans="1:8" hidden="1" x14ac:dyDescent="0.2">
      <c r="A119" s="38"/>
      <c r="B119" s="49"/>
      <c r="C119" s="50"/>
      <c r="D119" s="51"/>
      <c r="E119" s="52"/>
      <c r="F119" s="49"/>
      <c r="G119" s="18"/>
      <c r="H119" s="17"/>
    </row>
    <row r="120" spans="1:8" hidden="1" x14ac:dyDescent="0.2">
      <c r="A120" s="38"/>
      <c r="B120" s="49"/>
      <c r="C120" s="50"/>
      <c r="D120" s="51"/>
      <c r="E120" s="52"/>
      <c r="F120" s="49"/>
      <c r="G120" s="18"/>
      <c r="H120" s="17"/>
    </row>
    <row r="121" spans="1:8" hidden="1" x14ac:dyDescent="0.2">
      <c r="A121" s="38"/>
      <c r="B121" s="49"/>
      <c r="C121" s="50"/>
      <c r="D121" s="51"/>
      <c r="E121" s="52"/>
      <c r="F121" s="49"/>
      <c r="G121" s="18"/>
      <c r="H121" s="17"/>
    </row>
    <row r="122" spans="1:8" hidden="1" x14ac:dyDescent="0.2">
      <c r="A122" s="38"/>
      <c r="B122" s="49"/>
      <c r="C122" s="50"/>
      <c r="D122" s="51"/>
      <c r="E122" s="52"/>
      <c r="F122" s="49"/>
      <c r="G122" s="18"/>
      <c r="H122" s="17"/>
    </row>
    <row r="123" spans="1:8" hidden="1" x14ac:dyDescent="0.2">
      <c r="A123" s="38"/>
      <c r="B123" s="49"/>
      <c r="C123" s="50"/>
      <c r="D123" s="51"/>
      <c r="E123" s="52"/>
      <c r="F123" s="49"/>
      <c r="G123" s="18"/>
      <c r="H123" s="17"/>
    </row>
    <row r="124" spans="1:8" hidden="1" x14ac:dyDescent="0.2">
      <c r="A124" s="38"/>
      <c r="B124" s="49"/>
      <c r="C124" s="50"/>
      <c r="D124" s="51"/>
      <c r="E124" s="52"/>
      <c r="F124" s="49"/>
      <c r="G124" s="18"/>
      <c r="H124" s="17"/>
    </row>
    <row r="125" spans="1:8" hidden="1" x14ac:dyDescent="0.2">
      <c r="A125" s="38"/>
      <c r="B125" s="49"/>
      <c r="C125" s="50"/>
      <c r="D125" s="51"/>
      <c r="E125" s="52"/>
      <c r="F125" s="49"/>
      <c r="G125" s="18"/>
      <c r="H125" s="17"/>
    </row>
    <row r="126" spans="1:8" hidden="1" x14ac:dyDescent="0.2">
      <c r="A126" s="38"/>
      <c r="B126" s="49"/>
      <c r="C126" s="50"/>
      <c r="D126" s="51"/>
      <c r="E126" s="52"/>
      <c r="F126" s="49"/>
      <c r="G126" s="18"/>
      <c r="H126" s="17"/>
    </row>
    <row r="127" spans="1:8" hidden="1" x14ac:dyDescent="0.2">
      <c r="A127" s="38"/>
      <c r="B127" s="49"/>
      <c r="C127" s="50"/>
      <c r="D127" s="51"/>
      <c r="E127" s="52"/>
      <c r="F127" s="49"/>
      <c r="G127" s="18"/>
      <c r="H127" s="17"/>
    </row>
    <row r="128" spans="1:8" hidden="1" x14ac:dyDescent="0.2">
      <c r="A128" s="38"/>
      <c r="B128" s="49"/>
      <c r="C128" s="50"/>
      <c r="D128" s="51"/>
      <c r="E128" s="52"/>
      <c r="F128" s="49"/>
      <c r="G128" s="18"/>
      <c r="H128" s="17"/>
    </row>
    <row r="129" spans="1:8" hidden="1" x14ac:dyDescent="0.2">
      <c r="A129" s="38"/>
      <c r="B129" s="49"/>
      <c r="C129" s="50"/>
      <c r="D129" s="51"/>
      <c r="E129" s="52"/>
      <c r="F129" s="49"/>
      <c r="G129" s="18"/>
      <c r="H129" s="17"/>
    </row>
    <row r="130" spans="1:8" hidden="1" x14ac:dyDescent="0.2">
      <c r="A130" s="38"/>
      <c r="B130" s="49"/>
      <c r="C130" s="50"/>
      <c r="D130" s="51"/>
      <c r="E130" s="52"/>
      <c r="F130" s="49"/>
      <c r="G130" s="18"/>
      <c r="H130" s="17"/>
    </row>
    <row r="131" spans="1:8" hidden="1" x14ac:dyDescent="0.2">
      <c r="A131" s="38"/>
      <c r="B131" s="49"/>
      <c r="C131" s="50"/>
      <c r="D131" s="51"/>
      <c r="E131" s="52"/>
      <c r="F131" s="49"/>
      <c r="G131" s="18"/>
      <c r="H131" s="17"/>
    </row>
    <row r="132" spans="1:8" hidden="1" x14ac:dyDescent="0.2">
      <c r="A132" s="38"/>
      <c r="B132" s="49"/>
      <c r="C132" s="50"/>
      <c r="D132" s="51"/>
      <c r="E132" s="52"/>
      <c r="F132" s="49"/>
      <c r="G132" s="18"/>
      <c r="H132" s="17"/>
    </row>
    <row r="133" spans="1:8" hidden="1" x14ac:dyDescent="0.2">
      <c r="A133" s="38"/>
      <c r="B133" s="49"/>
      <c r="C133" s="50"/>
      <c r="D133" s="51"/>
      <c r="E133" s="52"/>
      <c r="F133" s="49"/>
      <c r="G133" s="18"/>
      <c r="H133" s="17"/>
    </row>
    <row r="134" spans="1:8" hidden="1" x14ac:dyDescent="0.2">
      <c r="A134" s="38"/>
      <c r="B134" s="49"/>
      <c r="C134" s="50"/>
      <c r="D134" s="51"/>
      <c r="E134" s="52"/>
      <c r="F134" s="49"/>
      <c r="G134" s="18"/>
      <c r="H134" s="17"/>
    </row>
    <row r="135" spans="1:8" hidden="1" x14ac:dyDescent="0.2">
      <c r="A135" s="38"/>
      <c r="B135" s="49"/>
      <c r="C135" s="50"/>
      <c r="D135" s="51"/>
      <c r="E135" s="52"/>
      <c r="F135" s="49"/>
      <c r="G135" s="18"/>
      <c r="H135" s="17"/>
    </row>
    <row r="136" spans="1:8" hidden="1" x14ac:dyDescent="0.2">
      <c r="A136" s="38"/>
      <c r="B136" s="49"/>
      <c r="C136" s="50"/>
      <c r="D136" s="51"/>
      <c r="E136" s="52"/>
      <c r="F136" s="49"/>
      <c r="G136" s="18"/>
      <c r="H136" s="17"/>
    </row>
    <row r="137" spans="1:8" hidden="1" x14ac:dyDescent="0.2">
      <c r="A137" s="38"/>
      <c r="B137" s="49"/>
      <c r="C137" s="50"/>
      <c r="D137" s="51"/>
      <c r="E137" s="52"/>
      <c r="F137" s="49"/>
      <c r="G137" s="18"/>
      <c r="H137" s="17"/>
    </row>
    <row r="138" spans="1:8" hidden="1" x14ac:dyDescent="0.2">
      <c r="A138" s="38"/>
      <c r="B138" s="49"/>
      <c r="C138" s="50"/>
      <c r="D138" s="51"/>
      <c r="E138" s="52"/>
      <c r="F138" s="49"/>
      <c r="G138" s="18"/>
      <c r="H138" s="17"/>
    </row>
    <row r="139" spans="1:8" hidden="1" x14ac:dyDescent="0.2">
      <c r="A139" s="38"/>
      <c r="B139" s="49"/>
      <c r="C139" s="50"/>
      <c r="D139" s="51"/>
      <c r="E139" s="52"/>
      <c r="F139" s="49"/>
      <c r="G139" s="18"/>
      <c r="H139" s="17"/>
    </row>
    <row r="140" spans="1:8" hidden="1" x14ac:dyDescent="0.2">
      <c r="A140" s="38"/>
      <c r="B140" s="49"/>
      <c r="C140" s="50"/>
      <c r="D140" s="51"/>
      <c r="E140" s="52"/>
      <c r="F140" s="49"/>
      <c r="G140" s="18"/>
      <c r="H140" s="17"/>
    </row>
    <row r="141" spans="1:8" hidden="1" x14ac:dyDescent="0.2">
      <c r="A141" s="38"/>
      <c r="B141" s="49"/>
      <c r="C141" s="50"/>
      <c r="D141" s="51"/>
      <c r="E141" s="52"/>
      <c r="F141" s="49"/>
      <c r="G141" s="18"/>
      <c r="H141" s="17"/>
    </row>
    <row r="142" spans="1:8" hidden="1" x14ac:dyDescent="0.2">
      <c r="A142" s="38"/>
      <c r="B142" s="49"/>
      <c r="C142" s="50"/>
      <c r="D142" s="51"/>
      <c r="E142" s="52"/>
      <c r="F142" s="49"/>
      <c r="G142" s="18"/>
      <c r="H142" s="17"/>
    </row>
    <row r="143" spans="1:8" hidden="1" x14ac:dyDescent="0.2">
      <c r="A143" s="38"/>
      <c r="B143" s="49"/>
      <c r="C143" s="50"/>
      <c r="D143" s="51"/>
      <c r="E143" s="52"/>
      <c r="F143" s="49"/>
      <c r="G143" s="18"/>
      <c r="H143" s="17"/>
    </row>
    <row r="144" spans="1:8" hidden="1" x14ac:dyDescent="0.2">
      <c r="A144" s="38"/>
      <c r="B144" s="49"/>
      <c r="C144" s="50"/>
      <c r="D144" s="51"/>
      <c r="E144" s="52"/>
      <c r="F144" s="49"/>
      <c r="G144" s="18"/>
      <c r="H144" s="17"/>
    </row>
    <row r="145" spans="1:8" hidden="1" x14ac:dyDescent="0.2">
      <c r="A145" s="38"/>
      <c r="B145" s="49"/>
      <c r="C145" s="50"/>
      <c r="D145" s="51"/>
      <c r="E145" s="52"/>
      <c r="F145" s="49"/>
      <c r="G145" s="18"/>
      <c r="H145" s="17"/>
    </row>
    <row r="146" spans="1:8" hidden="1" x14ac:dyDescent="0.2">
      <c r="A146" s="38"/>
      <c r="B146" s="49"/>
      <c r="C146" s="50"/>
      <c r="D146" s="51"/>
      <c r="E146" s="52"/>
      <c r="F146" s="49"/>
      <c r="G146" s="18"/>
      <c r="H146" s="17"/>
    </row>
    <row r="147" spans="1:8" hidden="1" x14ac:dyDescent="0.2">
      <c r="A147" s="38"/>
      <c r="B147" s="49"/>
      <c r="C147" s="50"/>
      <c r="D147" s="51"/>
      <c r="E147" s="52"/>
      <c r="F147" s="49"/>
      <c r="G147" s="18"/>
      <c r="H147" s="17"/>
    </row>
    <row r="148" spans="1:8" hidden="1" x14ac:dyDescent="0.2">
      <c r="A148" s="38"/>
      <c r="B148" s="49"/>
      <c r="C148" s="50"/>
      <c r="D148" s="51"/>
      <c r="E148" s="52"/>
      <c r="F148" s="49"/>
      <c r="G148" s="18"/>
      <c r="H148" s="17"/>
    </row>
    <row r="149" spans="1:8" hidden="1" x14ac:dyDescent="0.2">
      <c r="A149" s="38"/>
      <c r="B149" s="49"/>
      <c r="C149" s="50"/>
      <c r="D149" s="51"/>
      <c r="E149" s="52"/>
      <c r="F149" s="49"/>
      <c r="G149" s="18"/>
      <c r="H149" s="17"/>
    </row>
    <row r="150" spans="1:8" hidden="1" x14ac:dyDescent="0.2">
      <c r="A150" s="38"/>
      <c r="B150" s="49"/>
      <c r="C150" s="50"/>
      <c r="D150" s="51"/>
      <c r="E150" s="52"/>
      <c r="F150" s="49"/>
      <c r="G150" s="18"/>
      <c r="H150" s="17"/>
    </row>
    <row r="151" spans="1:8" hidden="1" x14ac:dyDescent="0.2">
      <c r="A151" s="38"/>
      <c r="B151" s="49"/>
      <c r="C151" s="50"/>
      <c r="D151" s="51"/>
      <c r="E151" s="52"/>
      <c r="F151" s="49"/>
      <c r="G151" s="18"/>
      <c r="H151" s="17"/>
    </row>
    <row r="152" spans="1:8" hidden="1" x14ac:dyDescent="0.2">
      <c r="A152" s="38"/>
      <c r="B152" s="49"/>
      <c r="C152" s="50"/>
      <c r="D152" s="51"/>
      <c r="E152" s="52"/>
      <c r="F152" s="49"/>
      <c r="G152" s="18"/>
      <c r="H152" s="17"/>
    </row>
    <row r="153" spans="1:8" hidden="1" x14ac:dyDescent="0.2">
      <c r="A153" s="38"/>
      <c r="B153" s="49"/>
      <c r="C153" s="50"/>
      <c r="D153" s="51"/>
      <c r="E153" s="52"/>
      <c r="F153" s="49"/>
      <c r="G153" s="18"/>
      <c r="H153" s="17"/>
    </row>
    <row r="154" spans="1:8" hidden="1" x14ac:dyDescent="0.2">
      <c r="A154" s="38"/>
      <c r="B154" s="49"/>
      <c r="C154" s="50"/>
      <c r="D154" s="51"/>
      <c r="E154" s="52"/>
      <c r="F154" s="49"/>
      <c r="G154" s="18"/>
      <c r="H154" s="17"/>
    </row>
    <row r="155" spans="1:8" hidden="1" x14ac:dyDescent="0.2">
      <c r="A155" s="38"/>
      <c r="B155" s="49"/>
      <c r="C155" s="50"/>
      <c r="D155" s="51"/>
      <c r="E155" s="52"/>
      <c r="F155" s="49"/>
      <c r="G155" s="18"/>
      <c r="H155" s="17"/>
    </row>
    <row r="156" spans="1:8" hidden="1" x14ac:dyDescent="0.2">
      <c r="A156" s="38"/>
      <c r="B156" s="49"/>
      <c r="C156" s="50"/>
      <c r="D156" s="51"/>
      <c r="E156" s="52"/>
      <c r="F156" s="49"/>
      <c r="G156" s="18"/>
      <c r="H156" s="17"/>
    </row>
    <row r="157" spans="1:8" hidden="1" x14ac:dyDescent="0.2">
      <c r="A157" s="38"/>
      <c r="B157" s="49"/>
      <c r="C157" s="50"/>
      <c r="D157" s="51"/>
      <c r="E157" s="52"/>
      <c r="F157" s="49"/>
      <c r="G157" s="18"/>
      <c r="H157" s="17"/>
    </row>
    <row r="158" spans="1:8" hidden="1" x14ac:dyDescent="0.2">
      <c r="A158" s="38"/>
      <c r="B158" s="49"/>
      <c r="C158" s="50"/>
      <c r="D158" s="51"/>
      <c r="E158" s="52"/>
      <c r="F158" s="49"/>
      <c r="G158" s="18"/>
      <c r="H158" s="17"/>
    </row>
    <row r="159" spans="1:8" hidden="1" x14ac:dyDescent="0.2">
      <c r="A159" s="38"/>
      <c r="B159" s="49"/>
      <c r="C159" s="50"/>
      <c r="D159" s="51"/>
      <c r="E159" s="52"/>
      <c r="F159" s="49"/>
      <c r="G159" s="18"/>
      <c r="H159" s="17"/>
    </row>
    <row r="160" spans="1:8" hidden="1" x14ac:dyDescent="0.2">
      <c r="A160" s="38"/>
      <c r="B160" s="49"/>
      <c r="C160" s="50"/>
      <c r="D160" s="51"/>
      <c r="E160" s="52"/>
      <c r="F160" s="49"/>
      <c r="G160" s="18"/>
      <c r="H160" s="17"/>
    </row>
    <row r="161" spans="1:8" hidden="1" x14ac:dyDescent="0.2">
      <c r="A161" s="38"/>
      <c r="B161" s="49"/>
      <c r="C161" s="50"/>
      <c r="D161" s="51"/>
      <c r="E161" s="52"/>
      <c r="F161" s="49"/>
      <c r="G161" s="18"/>
      <c r="H161" s="17"/>
    </row>
    <row r="162" spans="1:8" hidden="1" x14ac:dyDescent="0.2">
      <c r="A162" s="38"/>
      <c r="B162" s="49"/>
      <c r="C162" s="50"/>
      <c r="D162" s="51"/>
      <c r="E162" s="52"/>
      <c r="F162" s="49"/>
      <c r="G162" s="18"/>
      <c r="H162" s="17"/>
    </row>
    <row r="163" spans="1:8" hidden="1" x14ac:dyDescent="0.2">
      <c r="A163" s="38"/>
      <c r="B163" s="49"/>
      <c r="C163" s="50"/>
      <c r="D163" s="51"/>
      <c r="E163" s="52"/>
      <c r="F163" s="49"/>
      <c r="G163" s="18"/>
      <c r="H163" s="17"/>
    </row>
    <row r="164" spans="1:8" hidden="1" x14ac:dyDescent="0.2">
      <c r="A164" s="38"/>
      <c r="B164" s="49"/>
      <c r="C164" s="50"/>
      <c r="D164" s="51"/>
      <c r="E164" s="52"/>
      <c r="F164" s="49"/>
      <c r="G164" s="18"/>
      <c r="H164" s="17"/>
    </row>
    <row r="165" spans="1:8" hidden="1" x14ac:dyDescent="0.2">
      <c r="A165" s="38"/>
      <c r="B165" s="49"/>
      <c r="C165" s="50"/>
      <c r="D165" s="51"/>
      <c r="E165" s="52"/>
      <c r="F165" s="49"/>
      <c r="G165" s="18"/>
      <c r="H165" s="17"/>
    </row>
    <row r="166" spans="1:8" hidden="1" x14ac:dyDescent="0.2">
      <c r="A166" s="38"/>
      <c r="B166" s="49"/>
      <c r="C166" s="50"/>
      <c r="D166" s="51"/>
      <c r="E166" s="52"/>
      <c r="F166" s="49"/>
      <c r="G166" s="18"/>
      <c r="H166" s="17"/>
    </row>
    <row r="167" spans="1:8" hidden="1" x14ac:dyDescent="0.2">
      <c r="A167" s="38"/>
      <c r="B167" s="49"/>
      <c r="C167" s="50"/>
      <c r="D167" s="51"/>
      <c r="E167" s="52"/>
      <c r="F167" s="49"/>
      <c r="G167" s="18"/>
      <c r="H167" s="17"/>
    </row>
    <row r="168" spans="1:8" hidden="1" x14ac:dyDescent="0.2">
      <c r="A168" s="38"/>
      <c r="B168" s="49"/>
      <c r="C168" s="50"/>
      <c r="D168" s="51"/>
      <c r="E168" s="52"/>
      <c r="F168" s="49"/>
      <c r="G168" s="18"/>
      <c r="H168" s="17"/>
    </row>
    <row r="169" spans="1:8" hidden="1" x14ac:dyDescent="0.2">
      <c r="A169" s="38"/>
      <c r="B169" s="49"/>
      <c r="C169" s="50"/>
      <c r="D169" s="51"/>
      <c r="E169" s="52"/>
      <c r="F169" s="49"/>
      <c r="G169" s="18"/>
      <c r="H169" s="17"/>
    </row>
    <row r="170" spans="1:8" hidden="1" x14ac:dyDescent="0.2">
      <c r="A170" s="38"/>
      <c r="B170" s="49"/>
      <c r="C170" s="50"/>
      <c r="D170" s="51"/>
      <c r="E170" s="52"/>
      <c r="F170" s="49"/>
      <c r="G170" s="18"/>
      <c r="H170" s="17"/>
    </row>
    <row r="171" spans="1:8" hidden="1" x14ac:dyDescent="0.2">
      <c r="A171" s="38"/>
      <c r="B171" s="49"/>
      <c r="C171" s="50"/>
      <c r="D171" s="51"/>
      <c r="E171" s="52"/>
      <c r="F171" s="49"/>
      <c r="G171" s="18"/>
      <c r="H171" s="17"/>
    </row>
    <row r="172" spans="1:8" hidden="1" x14ac:dyDescent="0.2">
      <c r="A172" s="38"/>
      <c r="B172" s="49"/>
      <c r="C172" s="50"/>
      <c r="D172" s="51"/>
      <c r="E172" s="52"/>
      <c r="F172" s="49"/>
      <c r="G172" s="18"/>
      <c r="H172" s="17"/>
    </row>
    <row r="173" spans="1:8" hidden="1" x14ac:dyDescent="0.2">
      <c r="A173" s="38"/>
      <c r="B173" s="49"/>
      <c r="C173" s="50"/>
      <c r="D173" s="51"/>
      <c r="E173" s="52"/>
      <c r="F173" s="49"/>
      <c r="G173" s="18"/>
      <c r="H173" s="17"/>
    </row>
    <row r="174" spans="1:8" hidden="1" x14ac:dyDescent="0.2">
      <c r="A174" s="38"/>
      <c r="B174" s="49"/>
      <c r="C174" s="50"/>
      <c r="D174" s="51"/>
      <c r="E174" s="52"/>
      <c r="F174" s="49"/>
      <c r="G174" s="18"/>
      <c r="H174" s="17"/>
    </row>
    <row r="175" spans="1:8" hidden="1" x14ac:dyDescent="0.2">
      <c r="A175" s="38"/>
      <c r="B175" s="49"/>
      <c r="C175" s="50"/>
      <c r="D175" s="51"/>
      <c r="E175" s="52"/>
      <c r="F175" s="49"/>
      <c r="G175" s="18"/>
      <c r="H175" s="17"/>
    </row>
    <row r="176" spans="1:8" hidden="1" x14ac:dyDescent="0.2">
      <c r="A176" s="38"/>
      <c r="B176" s="49"/>
      <c r="C176" s="50"/>
      <c r="D176" s="51"/>
      <c r="E176" s="52"/>
      <c r="F176" s="49"/>
      <c r="G176" s="18"/>
      <c r="H176" s="17"/>
    </row>
    <row r="177" spans="1:8" hidden="1" x14ac:dyDescent="0.2">
      <c r="A177" s="38"/>
      <c r="B177" s="49"/>
      <c r="C177" s="50"/>
      <c r="D177" s="51"/>
      <c r="E177" s="52"/>
      <c r="F177" s="49"/>
      <c r="G177" s="18"/>
      <c r="H177" s="17"/>
    </row>
    <row r="178" spans="1:8" hidden="1" x14ac:dyDescent="0.2">
      <c r="A178" s="38"/>
      <c r="B178" s="49"/>
      <c r="C178" s="50"/>
      <c r="D178" s="51"/>
      <c r="E178" s="52"/>
      <c r="F178" s="49"/>
      <c r="G178" s="18"/>
      <c r="H178" s="17"/>
    </row>
    <row r="179" spans="1:8" hidden="1" x14ac:dyDescent="0.2">
      <c r="A179" s="38"/>
      <c r="B179" s="49"/>
      <c r="C179" s="50"/>
      <c r="D179" s="51"/>
      <c r="E179" s="52"/>
      <c r="F179" s="49"/>
      <c r="G179" s="18"/>
      <c r="H179" s="17"/>
    </row>
    <row r="180" spans="1:8" hidden="1" x14ac:dyDescent="0.2">
      <c r="A180" s="38"/>
      <c r="B180" s="49"/>
      <c r="C180" s="50"/>
      <c r="D180" s="51"/>
      <c r="E180" s="52"/>
      <c r="F180" s="49"/>
      <c r="G180" s="18"/>
      <c r="H180" s="17"/>
    </row>
    <row r="181" spans="1:8" hidden="1" x14ac:dyDescent="0.2">
      <c r="A181" s="38"/>
      <c r="B181" s="49"/>
      <c r="C181" s="50"/>
      <c r="D181" s="51"/>
      <c r="E181" s="52"/>
      <c r="F181" s="49"/>
      <c r="G181" s="18"/>
      <c r="H181" s="17"/>
    </row>
    <row r="182" spans="1:8" hidden="1" x14ac:dyDescent="0.2">
      <c r="A182" s="38"/>
      <c r="B182" s="49"/>
      <c r="C182" s="50"/>
      <c r="D182" s="51"/>
      <c r="E182" s="52"/>
      <c r="F182" s="49"/>
      <c r="G182" s="18"/>
      <c r="H182" s="17"/>
    </row>
    <row r="183" spans="1:8" ht="21.95" customHeight="1" x14ac:dyDescent="0.2">
      <c r="A183" s="38" t="s">
        <v>120</v>
      </c>
      <c r="B183" s="49">
        <v>294734.88899999997</v>
      </c>
      <c r="C183" s="50">
        <v>37844.407999999996</v>
      </c>
      <c r="D183" s="51">
        <v>27144.407999999999</v>
      </c>
      <c r="E183" s="52">
        <v>69838.520999999993</v>
      </c>
      <c r="F183" s="49">
        <v>0</v>
      </c>
      <c r="G183" s="18"/>
      <c r="H183" s="17"/>
    </row>
    <row r="184" spans="1:8" ht="5.0999999999999996" customHeight="1" x14ac:dyDescent="0.2">
      <c r="A184" s="30"/>
      <c r="B184" s="31"/>
      <c r="C184" s="31"/>
      <c r="D184" s="32"/>
      <c r="E184" s="31"/>
      <c r="F184" s="31"/>
      <c r="G184" s="18"/>
    </row>
    <row r="185" spans="1:8" ht="21.95" customHeight="1" thickBot="1" x14ac:dyDescent="0.25">
      <c r="A185" s="69" t="s">
        <v>121</v>
      </c>
      <c r="B185" s="70">
        <v>617744875.26700008</v>
      </c>
      <c r="C185" s="70">
        <v>575112172.70399988</v>
      </c>
      <c r="D185" s="71">
        <v>618284366.30100036</v>
      </c>
      <c r="E185" s="70">
        <v>518070777.7420001</v>
      </c>
      <c r="F185" s="70">
        <v>333187187.78399992</v>
      </c>
      <c r="G185" s="18"/>
      <c r="H185" s="46"/>
    </row>
    <row r="186" spans="1:8" x14ac:dyDescent="0.2">
      <c r="A186" s="30"/>
      <c r="B186" s="31"/>
      <c r="C186" s="31"/>
      <c r="D186" s="31"/>
      <c r="E186" s="31"/>
      <c r="F186" s="31"/>
      <c r="G186" s="18"/>
    </row>
    <row r="187" spans="1:8" ht="32.25" customHeight="1" x14ac:dyDescent="0.2">
      <c r="A187" s="81" t="s">
        <v>122</v>
      </c>
      <c r="B187" s="81"/>
      <c r="C187" s="81"/>
      <c r="D187" s="81"/>
      <c r="E187" s="81"/>
      <c r="F187" s="81"/>
      <c r="G187" s="18"/>
      <c r="H187" s="47"/>
    </row>
    <row r="188" spans="1:8" x14ac:dyDescent="0.2">
      <c r="A188" s="81" t="s">
        <v>123</v>
      </c>
      <c r="B188" s="81"/>
      <c r="C188" s="81"/>
      <c r="D188" s="81"/>
      <c r="E188" s="81"/>
      <c r="F188" s="81"/>
      <c r="G188" s="18"/>
      <c r="H188" s="47"/>
    </row>
  </sheetData>
  <mergeCells count="2">
    <mergeCell ref="A187:F187"/>
    <mergeCell ref="A188:F1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0A37-2E0C-4229-AE72-7C24360FE554}">
  <dimension ref="A1:A488"/>
  <sheetViews>
    <sheetView showGridLines="0" workbookViewId="0">
      <selection activeCell="F27" sqref="F27"/>
    </sheetView>
  </sheetViews>
  <sheetFormatPr defaultRowHeight="14.25" x14ac:dyDescent="0.2"/>
  <cols>
    <col min="1" max="1" width="52.5" style="73" customWidth="1"/>
    <col min="2" max="16384" width="9" style="15"/>
  </cols>
  <sheetData>
    <row r="1" spans="1:1" ht="18" x14ac:dyDescent="0.25">
      <c r="A1" s="72" t="s">
        <v>589</v>
      </c>
    </row>
    <row r="3" spans="1:1" x14ac:dyDescent="0.2">
      <c r="A3" s="74" t="s">
        <v>125</v>
      </c>
    </row>
    <row r="4" spans="1:1" x14ac:dyDescent="0.2">
      <c r="A4" s="73" t="s">
        <v>114</v>
      </c>
    </row>
    <row r="5" spans="1:1" x14ac:dyDescent="0.2">
      <c r="A5" s="73" t="s">
        <v>126</v>
      </c>
    </row>
    <row r="6" spans="1:1" x14ac:dyDescent="0.2">
      <c r="A6" s="75" t="s">
        <v>40</v>
      </c>
    </row>
    <row r="7" spans="1:1" x14ac:dyDescent="0.2">
      <c r="A7" s="73" t="s">
        <v>127</v>
      </c>
    </row>
    <row r="8" spans="1:1" x14ac:dyDescent="0.2">
      <c r="A8" s="73" t="s">
        <v>128</v>
      </c>
    </row>
    <row r="9" spans="1:1" x14ac:dyDescent="0.2">
      <c r="A9" s="73" t="s">
        <v>129</v>
      </c>
    </row>
    <row r="10" spans="1:1" x14ac:dyDescent="0.2">
      <c r="A10" s="73" t="s">
        <v>66</v>
      </c>
    </row>
    <row r="12" spans="1:1" x14ac:dyDescent="0.2">
      <c r="A12" s="74" t="s">
        <v>130</v>
      </c>
    </row>
    <row r="13" spans="1:1" x14ac:dyDescent="0.2">
      <c r="A13" s="76" t="s">
        <v>131</v>
      </c>
    </row>
    <row r="14" spans="1:1" x14ac:dyDescent="0.2">
      <c r="A14" s="73" t="s">
        <v>132</v>
      </c>
    </row>
    <row r="15" spans="1:1" x14ac:dyDescent="0.2">
      <c r="A15" s="73" t="s">
        <v>133</v>
      </c>
    </row>
    <row r="17" spans="1:1" x14ac:dyDescent="0.2">
      <c r="A17" s="74" t="s">
        <v>134</v>
      </c>
    </row>
    <row r="18" spans="1:1" x14ac:dyDescent="0.2">
      <c r="A18" s="76" t="s">
        <v>135</v>
      </c>
    </row>
    <row r="19" spans="1:1" x14ac:dyDescent="0.2">
      <c r="A19" s="73" t="s">
        <v>136</v>
      </c>
    </row>
    <row r="20" spans="1:1" x14ac:dyDescent="0.2">
      <c r="A20" s="73" t="s">
        <v>137</v>
      </c>
    </row>
    <row r="21" spans="1:1" x14ac:dyDescent="0.2">
      <c r="A21" s="73" t="s">
        <v>138</v>
      </c>
    </row>
    <row r="22" spans="1:1" x14ac:dyDescent="0.2">
      <c r="A22" s="73" t="s">
        <v>139</v>
      </c>
    </row>
    <row r="23" spans="1:1" x14ac:dyDescent="0.2">
      <c r="A23" s="73" t="s">
        <v>140</v>
      </c>
    </row>
    <row r="24" spans="1:1" x14ac:dyDescent="0.2">
      <c r="A24" s="73" t="s">
        <v>141</v>
      </c>
    </row>
    <row r="25" spans="1:1" x14ac:dyDescent="0.2">
      <c r="A25" s="73" t="s">
        <v>142</v>
      </c>
    </row>
    <row r="26" spans="1:1" x14ac:dyDescent="0.2">
      <c r="A26" s="73" t="s">
        <v>143</v>
      </c>
    </row>
    <row r="27" spans="1:1" x14ac:dyDescent="0.2">
      <c r="A27" s="73" t="s">
        <v>144</v>
      </c>
    </row>
    <row r="28" spans="1:1" x14ac:dyDescent="0.2">
      <c r="A28" s="73" t="s">
        <v>145</v>
      </c>
    </row>
    <row r="29" spans="1:1" x14ac:dyDescent="0.2">
      <c r="A29" s="73" t="s">
        <v>146</v>
      </c>
    </row>
    <row r="30" spans="1:1" x14ac:dyDescent="0.2">
      <c r="A30" s="73" t="s">
        <v>147</v>
      </c>
    </row>
    <row r="31" spans="1:1" x14ac:dyDescent="0.2">
      <c r="A31" s="73" t="s">
        <v>148</v>
      </c>
    </row>
    <row r="32" spans="1:1" x14ac:dyDescent="0.2">
      <c r="A32" s="73" t="s">
        <v>149</v>
      </c>
    </row>
    <row r="33" spans="1:1" x14ac:dyDescent="0.2">
      <c r="A33" s="76" t="s">
        <v>150</v>
      </c>
    </row>
    <row r="34" spans="1:1" x14ac:dyDescent="0.2">
      <c r="A34" s="73" t="s">
        <v>151</v>
      </c>
    </row>
    <row r="35" spans="1:1" x14ac:dyDescent="0.2">
      <c r="A35" s="73" t="s">
        <v>152</v>
      </c>
    </row>
    <row r="36" spans="1:1" x14ac:dyDescent="0.2">
      <c r="A36" s="73" t="s">
        <v>153</v>
      </c>
    </row>
    <row r="37" spans="1:1" x14ac:dyDescent="0.2">
      <c r="A37" s="73" t="s">
        <v>154</v>
      </c>
    </row>
    <row r="38" spans="1:1" x14ac:dyDescent="0.2">
      <c r="A38" s="73" t="s">
        <v>155</v>
      </c>
    </row>
    <row r="39" spans="1:1" x14ac:dyDescent="0.2">
      <c r="A39" s="73" t="s">
        <v>156</v>
      </c>
    </row>
    <row r="40" spans="1:1" x14ac:dyDescent="0.2">
      <c r="A40" s="73" t="s">
        <v>157</v>
      </c>
    </row>
    <row r="41" spans="1:1" x14ac:dyDescent="0.2">
      <c r="A41" s="73" t="s">
        <v>158</v>
      </c>
    </row>
    <row r="42" spans="1:1" x14ac:dyDescent="0.2">
      <c r="A42" s="73" t="s">
        <v>159</v>
      </c>
    </row>
    <row r="43" spans="1:1" x14ac:dyDescent="0.2">
      <c r="A43" s="73" t="s">
        <v>160</v>
      </c>
    </row>
    <row r="44" spans="1:1" x14ac:dyDescent="0.2">
      <c r="A44" s="73" t="s">
        <v>161</v>
      </c>
    </row>
    <row r="45" spans="1:1" x14ac:dyDescent="0.2">
      <c r="A45" s="73" t="s">
        <v>162</v>
      </c>
    </row>
    <row r="46" spans="1:1" x14ac:dyDescent="0.2">
      <c r="A46" s="73" t="s">
        <v>163</v>
      </c>
    </row>
    <row r="47" spans="1:1" x14ac:dyDescent="0.2">
      <c r="A47" s="73" t="s">
        <v>164</v>
      </c>
    </row>
    <row r="48" spans="1:1" x14ac:dyDescent="0.2">
      <c r="A48" s="73" t="s">
        <v>165</v>
      </c>
    </row>
    <row r="49" spans="1:1" x14ac:dyDescent="0.2">
      <c r="A49" s="73" t="s">
        <v>166</v>
      </c>
    </row>
    <row r="50" spans="1:1" x14ac:dyDescent="0.2">
      <c r="A50" s="73" t="s">
        <v>167</v>
      </c>
    </row>
    <row r="51" spans="1:1" x14ac:dyDescent="0.2">
      <c r="A51" s="73" t="s">
        <v>168</v>
      </c>
    </row>
    <row r="52" spans="1:1" x14ac:dyDescent="0.2">
      <c r="A52" s="73" t="s">
        <v>169</v>
      </c>
    </row>
    <row r="53" spans="1:1" x14ac:dyDescent="0.2">
      <c r="A53" s="73" t="s">
        <v>170</v>
      </c>
    </row>
    <row r="54" spans="1:1" x14ac:dyDescent="0.2">
      <c r="A54" s="73" t="s">
        <v>171</v>
      </c>
    </row>
    <row r="55" spans="1:1" x14ac:dyDescent="0.2">
      <c r="A55" s="73" t="s">
        <v>172</v>
      </c>
    </row>
    <row r="56" spans="1:1" x14ac:dyDescent="0.2">
      <c r="A56" s="73" t="s">
        <v>173</v>
      </c>
    </row>
    <row r="57" spans="1:1" x14ac:dyDescent="0.2">
      <c r="A57" s="73" t="s">
        <v>174</v>
      </c>
    </row>
    <row r="58" spans="1:1" x14ac:dyDescent="0.2">
      <c r="A58" s="73" t="s">
        <v>175</v>
      </c>
    </row>
    <row r="59" spans="1:1" x14ac:dyDescent="0.2">
      <c r="A59" s="73" t="s">
        <v>176</v>
      </c>
    </row>
    <row r="60" spans="1:1" x14ac:dyDescent="0.2">
      <c r="A60" s="73" t="s">
        <v>177</v>
      </c>
    </row>
    <row r="61" spans="1:1" x14ac:dyDescent="0.2">
      <c r="A61" s="73" t="s">
        <v>178</v>
      </c>
    </row>
    <row r="62" spans="1:1" x14ac:dyDescent="0.2">
      <c r="A62" s="73" t="s">
        <v>179</v>
      </c>
    </row>
    <row r="63" spans="1:1" x14ac:dyDescent="0.2">
      <c r="A63" s="73" t="s">
        <v>180</v>
      </c>
    </row>
    <row r="64" spans="1:1" x14ac:dyDescent="0.2">
      <c r="A64" s="73" t="s">
        <v>181</v>
      </c>
    </row>
    <row r="65" spans="1:1" x14ac:dyDescent="0.2">
      <c r="A65" s="73" t="s">
        <v>182</v>
      </c>
    </row>
    <row r="66" spans="1:1" x14ac:dyDescent="0.2">
      <c r="A66" s="73" t="s">
        <v>81</v>
      </c>
    </row>
    <row r="67" spans="1:1" x14ac:dyDescent="0.2">
      <c r="A67" s="73" t="s">
        <v>183</v>
      </c>
    </row>
    <row r="68" spans="1:1" x14ac:dyDescent="0.2">
      <c r="A68" s="73" t="s">
        <v>184</v>
      </c>
    </row>
    <row r="69" spans="1:1" x14ac:dyDescent="0.2">
      <c r="A69" s="73" t="s">
        <v>185</v>
      </c>
    </row>
    <row r="70" spans="1:1" x14ac:dyDescent="0.2">
      <c r="A70" s="73" t="s">
        <v>186</v>
      </c>
    </row>
    <row r="71" spans="1:1" x14ac:dyDescent="0.2">
      <c r="A71" s="73" t="s">
        <v>187</v>
      </c>
    </row>
    <row r="72" spans="1:1" x14ac:dyDescent="0.2">
      <c r="A72" s="73" t="s">
        <v>188</v>
      </c>
    </row>
    <row r="73" spans="1:1" x14ac:dyDescent="0.2">
      <c r="A73" s="73" t="s">
        <v>189</v>
      </c>
    </row>
    <row r="74" spans="1:1" x14ac:dyDescent="0.2">
      <c r="A74" s="73" t="s">
        <v>190</v>
      </c>
    </row>
    <row r="75" spans="1:1" x14ac:dyDescent="0.2">
      <c r="A75" s="73" t="s">
        <v>191</v>
      </c>
    </row>
    <row r="76" spans="1:1" x14ac:dyDescent="0.2">
      <c r="A76" s="73" t="s">
        <v>192</v>
      </c>
    </row>
    <row r="77" spans="1:1" x14ac:dyDescent="0.2">
      <c r="A77" s="73" t="s">
        <v>193</v>
      </c>
    </row>
    <row r="78" spans="1:1" x14ac:dyDescent="0.2">
      <c r="A78" s="73" t="s">
        <v>194</v>
      </c>
    </row>
    <row r="79" spans="1:1" x14ac:dyDescent="0.2">
      <c r="A79" s="73" t="s">
        <v>195</v>
      </c>
    </row>
    <row r="80" spans="1:1" x14ac:dyDescent="0.2">
      <c r="A80" s="73" t="s">
        <v>196</v>
      </c>
    </row>
    <row r="81" spans="1:1" x14ac:dyDescent="0.2">
      <c r="A81" s="73" t="s">
        <v>197</v>
      </c>
    </row>
    <row r="82" spans="1:1" x14ac:dyDescent="0.2">
      <c r="A82" s="73" t="s">
        <v>198</v>
      </c>
    </row>
    <row r="83" spans="1:1" x14ac:dyDescent="0.2">
      <c r="A83" s="73" t="s">
        <v>199</v>
      </c>
    </row>
    <row r="84" spans="1:1" x14ac:dyDescent="0.2">
      <c r="A84" s="73" t="s">
        <v>200</v>
      </c>
    </row>
    <row r="85" spans="1:1" x14ac:dyDescent="0.2">
      <c r="A85" s="73" t="s">
        <v>201</v>
      </c>
    </row>
    <row r="86" spans="1:1" x14ac:dyDescent="0.2">
      <c r="A86" s="73" t="s">
        <v>202</v>
      </c>
    </row>
    <row r="87" spans="1:1" x14ac:dyDescent="0.2">
      <c r="A87" s="73" t="s">
        <v>203</v>
      </c>
    </row>
    <row r="88" spans="1:1" x14ac:dyDescent="0.2">
      <c r="A88" s="73" t="s">
        <v>204</v>
      </c>
    </row>
    <row r="89" spans="1:1" x14ac:dyDescent="0.2">
      <c r="A89" s="73" t="s">
        <v>205</v>
      </c>
    </row>
    <row r="90" spans="1:1" x14ac:dyDescent="0.2">
      <c r="A90" s="73" t="s">
        <v>206</v>
      </c>
    </row>
    <row r="91" spans="1:1" x14ac:dyDescent="0.2">
      <c r="A91" s="73" t="s">
        <v>207</v>
      </c>
    </row>
    <row r="92" spans="1:1" x14ac:dyDescent="0.2">
      <c r="A92" s="73" t="s">
        <v>208</v>
      </c>
    </row>
    <row r="93" spans="1:1" x14ac:dyDescent="0.2">
      <c r="A93" s="73" t="s">
        <v>209</v>
      </c>
    </row>
    <row r="94" spans="1:1" x14ac:dyDescent="0.2">
      <c r="A94" s="73" t="s">
        <v>210</v>
      </c>
    </row>
    <row r="95" spans="1:1" x14ac:dyDescent="0.2">
      <c r="A95" s="73" t="s">
        <v>211</v>
      </c>
    </row>
    <row r="96" spans="1:1" x14ac:dyDescent="0.2">
      <c r="A96" s="73" t="s">
        <v>212</v>
      </c>
    </row>
    <row r="97" spans="1:1" x14ac:dyDescent="0.2">
      <c r="A97" s="73" t="s">
        <v>213</v>
      </c>
    </row>
    <row r="98" spans="1:1" x14ac:dyDescent="0.2">
      <c r="A98" s="73" t="s">
        <v>214</v>
      </c>
    </row>
    <row r="99" spans="1:1" x14ac:dyDescent="0.2">
      <c r="A99" s="73" t="s">
        <v>215</v>
      </c>
    </row>
    <row r="100" spans="1:1" x14ac:dyDescent="0.2">
      <c r="A100" s="73" t="s">
        <v>216</v>
      </c>
    </row>
    <row r="101" spans="1:1" x14ac:dyDescent="0.2">
      <c r="A101" s="73" t="s">
        <v>217</v>
      </c>
    </row>
    <row r="102" spans="1:1" x14ac:dyDescent="0.2">
      <c r="A102" s="73" t="s">
        <v>218</v>
      </c>
    </row>
    <row r="103" spans="1:1" x14ac:dyDescent="0.2">
      <c r="A103" s="73" t="s">
        <v>219</v>
      </c>
    </row>
    <row r="104" spans="1:1" x14ac:dyDescent="0.2">
      <c r="A104" s="73" t="s">
        <v>220</v>
      </c>
    </row>
    <row r="105" spans="1:1" x14ac:dyDescent="0.2">
      <c r="A105" s="73" t="s">
        <v>221</v>
      </c>
    </row>
    <row r="106" spans="1:1" x14ac:dyDescent="0.2">
      <c r="A106" s="73" t="s">
        <v>222</v>
      </c>
    </row>
    <row r="107" spans="1:1" x14ac:dyDescent="0.2">
      <c r="A107" s="73" t="s">
        <v>223</v>
      </c>
    </row>
    <row r="108" spans="1:1" x14ac:dyDescent="0.2">
      <c r="A108" s="73" t="s">
        <v>224</v>
      </c>
    </row>
    <row r="109" spans="1:1" x14ac:dyDescent="0.2">
      <c r="A109" s="73" t="s">
        <v>225</v>
      </c>
    </row>
    <row r="110" spans="1:1" x14ac:dyDescent="0.2">
      <c r="A110" s="73" t="s">
        <v>226</v>
      </c>
    </row>
    <row r="111" spans="1:1" x14ac:dyDescent="0.2">
      <c r="A111" s="73" t="s">
        <v>227</v>
      </c>
    </row>
    <row r="112" spans="1:1" x14ac:dyDescent="0.2">
      <c r="A112" s="73" t="s">
        <v>228</v>
      </c>
    </row>
    <row r="113" spans="1:1" x14ac:dyDescent="0.2">
      <c r="A113" s="73" t="s">
        <v>229</v>
      </c>
    </row>
    <row r="114" spans="1:1" x14ac:dyDescent="0.2">
      <c r="A114" s="73" t="s">
        <v>230</v>
      </c>
    </row>
    <row r="115" spans="1:1" x14ac:dyDescent="0.2">
      <c r="A115" s="73" t="s">
        <v>231</v>
      </c>
    </row>
    <row r="116" spans="1:1" x14ac:dyDescent="0.2">
      <c r="A116" s="73" t="s">
        <v>88</v>
      </c>
    </row>
    <row r="117" spans="1:1" x14ac:dyDescent="0.2">
      <c r="A117" s="73" t="s">
        <v>232</v>
      </c>
    </row>
    <row r="118" spans="1:1" x14ac:dyDescent="0.2">
      <c r="A118" s="73" t="s">
        <v>233</v>
      </c>
    </row>
    <row r="119" spans="1:1" x14ac:dyDescent="0.2">
      <c r="A119" s="73" t="s">
        <v>234</v>
      </c>
    </row>
    <row r="120" spans="1:1" x14ac:dyDescent="0.2">
      <c r="A120" s="73" t="s">
        <v>235</v>
      </c>
    </row>
    <row r="121" spans="1:1" x14ac:dyDescent="0.2">
      <c r="A121" s="73" t="s">
        <v>236</v>
      </c>
    </row>
    <row r="122" spans="1:1" x14ac:dyDescent="0.2">
      <c r="A122" s="73" t="s">
        <v>237</v>
      </c>
    </row>
    <row r="123" spans="1:1" x14ac:dyDescent="0.2">
      <c r="A123" s="73" t="s">
        <v>238</v>
      </c>
    </row>
    <row r="124" spans="1:1" x14ac:dyDescent="0.2">
      <c r="A124" s="73" t="s">
        <v>239</v>
      </c>
    </row>
    <row r="125" spans="1:1" x14ac:dyDescent="0.2">
      <c r="A125" s="73" t="s">
        <v>240</v>
      </c>
    </row>
    <row r="126" spans="1:1" x14ac:dyDescent="0.2">
      <c r="A126" s="73" t="s">
        <v>241</v>
      </c>
    </row>
    <row r="128" spans="1:1" x14ac:dyDescent="0.2">
      <c r="A128" s="74" t="s">
        <v>242</v>
      </c>
    </row>
    <row r="129" spans="1:1" x14ac:dyDescent="0.2">
      <c r="A129" s="76" t="s">
        <v>243</v>
      </c>
    </row>
    <row r="130" spans="1:1" x14ac:dyDescent="0.2">
      <c r="A130" s="73" t="s">
        <v>98</v>
      </c>
    </row>
    <row r="131" spans="1:1" x14ac:dyDescent="0.2">
      <c r="A131" s="73" t="s">
        <v>244</v>
      </c>
    </row>
    <row r="132" spans="1:1" x14ac:dyDescent="0.2">
      <c r="A132" s="73" t="s">
        <v>245</v>
      </c>
    </row>
    <row r="133" spans="1:1" x14ac:dyDescent="0.2">
      <c r="A133" s="73" t="s">
        <v>246</v>
      </c>
    </row>
    <row r="134" spans="1:1" x14ac:dyDescent="0.2">
      <c r="A134" s="73" t="s">
        <v>247</v>
      </c>
    </row>
    <row r="135" spans="1:1" x14ac:dyDescent="0.2">
      <c r="A135" s="73" t="s">
        <v>248</v>
      </c>
    </row>
    <row r="136" spans="1:1" x14ac:dyDescent="0.2">
      <c r="A136" s="73" t="s">
        <v>74</v>
      </c>
    </row>
    <row r="137" spans="1:1" x14ac:dyDescent="0.2">
      <c r="A137" s="73" t="s">
        <v>90</v>
      </c>
    </row>
    <row r="138" spans="1:1" x14ac:dyDescent="0.2">
      <c r="A138" s="76" t="s">
        <v>249</v>
      </c>
    </row>
    <row r="139" spans="1:1" x14ac:dyDescent="0.2">
      <c r="A139" s="73" t="s">
        <v>250</v>
      </c>
    </row>
    <row r="140" spans="1:1" x14ac:dyDescent="0.2">
      <c r="A140" s="73" t="s">
        <v>251</v>
      </c>
    </row>
    <row r="141" spans="1:1" x14ac:dyDescent="0.2">
      <c r="A141" s="73" t="s">
        <v>252</v>
      </c>
    </row>
    <row r="142" spans="1:1" x14ac:dyDescent="0.2">
      <c r="A142" s="73" t="s">
        <v>253</v>
      </c>
    </row>
    <row r="143" spans="1:1" x14ac:dyDescent="0.2">
      <c r="A143" s="73" t="s">
        <v>254</v>
      </c>
    </row>
    <row r="144" spans="1:1" x14ac:dyDescent="0.2">
      <c r="A144" s="73" t="s">
        <v>255</v>
      </c>
    </row>
    <row r="145" spans="1:1" x14ac:dyDescent="0.2">
      <c r="A145" s="73" t="s">
        <v>256</v>
      </c>
    </row>
    <row r="146" spans="1:1" x14ac:dyDescent="0.2">
      <c r="A146" s="73" t="s">
        <v>257</v>
      </c>
    </row>
    <row r="147" spans="1:1" x14ac:dyDescent="0.2">
      <c r="A147" s="73" t="s">
        <v>258</v>
      </c>
    </row>
    <row r="148" spans="1:1" x14ac:dyDescent="0.2">
      <c r="A148" s="73" t="s">
        <v>259</v>
      </c>
    </row>
    <row r="149" spans="1:1" x14ac:dyDescent="0.2">
      <c r="A149" s="73" t="s">
        <v>260</v>
      </c>
    </row>
    <row r="150" spans="1:1" x14ac:dyDescent="0.2">
      <c r="A150" s="73" t="s">
        <v>261</v>
      </c>
    </row>
    <row r="151" spans="1:1" x14ac:dyDescent="0.2">
      <c r="A151" s="73" t="s">
        <v>262</v>
      </c>
    </row>
    <row r="152" spans="1:1" x14ac:dyDescent="0.2">
      <c r="A152" s="73" t="s">
        <v>263</v>
      </c>
    </row>
    <row r="153" spans="1:1" x14ac:dyDescent="0.2">
      <c r="A153" s="73" t="s">
        <v>264</v>
      </c>
    </row>
    <row r="154" spans="1:1" x14ac:dyDescent="0.2">
      <c r="A154" s="73" t="s">
        <v>265</v>
      </c>
    </row>
    <row r="155" spans="1:1" x14ac:dyDescent="0.2">
      <c r="A155" s="73" t="s">
        <v>250</v>
      </c>
    </row>
    <row r="156" spans="1:1" x14ac:dyDescent="0.2">
      <c r="A156" s="73" t="s">
        <v>266</v>
      </c>
    </row>
    <row r="157" spans="1:1" x14ac:dyDescent="0.2">
      <c r="A157" s="73" t="s">
        <v>267</v>
      </c>
    </row>
    <row r="158" spans="1:1" x14ac:dyDescent="0.2">
      <c r="A158" s="73" t="s">
        <v>268</v>
      </c>
    </row>
    <row r="159" spans="1:1" x14ac:dyDescent="0.2">
      <c r="A159" s="73" t="s">
        <v>269</v>
      </c>
    </row>
    <row r="160" spans="1:1" x14ac:dyDescent="0.2">
      <c r="A160" s="73" t="s">
        <v>270</v>
      </c>
    </row>
    <row r="161" spans="1:1" x14ac:dyDescent="0.2">
      <c r="A161" s="73" t="s">
        <v>271</v>
      </c>
    </row>
    <row r="162" spans="1:1" x14ac:dyDescent="0.2">
      <c r="A162" s="73" t="s">
        <v>272</v>
      </c>
    </row>
    <row r="163" spans="1:1" x14ac:dyDescent="0.2">
      <c r="A163" s="73" t="s">
        <v>273</v>
      </c>
    </row>
    <row r="164" spans="1:1" x14ac:dyDescent="0.2">
      <c r="A164" s="73" t="s">
        <v>274</v>
      </c>
    </row>
    <row r="165" spans="1:1" x14ac:dyDescent="0.2">
      <c r="A165" s="73" t="s">
        <v>275</v>
      </c>
    </row>
    <row r="166" spans="1:1" x14ac:dyDescent="0.2">
      <c r="A166" s="73" t="s">
        <v>276</v>
      </c>
    </row>
    <row r="167" spans="1:1" x14ac:dyDescent="0.2">
      <c r="A167" s="73" t="s">
        <v>277</v>
      </c>
    </row>
    <row r="168" spans="1:1" x14ac:dyDescent="0.2">
      <c r="A168" s="73" t="s">
        <v>278</v>
      </c>
    </row>
    <row r="169" spans="1:1" x14ac:dyDescent="0.2">
      <c r="A169" s="73" t="s">
        <v>279</v>
      </c>
    </row>
    <row r="170" spans="1:1" x14ac:dyDescent="0.2">
      <c r="A170" s="73" t="s">
        <v>280</v>
      </c>
    </row>
    <row r="171" spans="1:1" x14ac:dyDescent="0.2">
      <c r="A171" s="73" t="s">
        <v>281</v>
      </c>
    </row>
    <row r="172" spans="1:1" x14ac:dyDescent="0.2">
      <c r="A172" s="73" t="s">
        <v>282</v>
      </c>
    </row>
    <row r="173" spans="1:1" x14ac:dyDescent="0.2">
      <c r="A173" s="73" t="s">
        <v>283</v>
      </c>
    </row>
    <row r="174" spans="1:1" x14ac:dyDescent="0.2">
      <c r="A174" s="73" t="s">
        <v>284</v>
      </c>
    </row>
    <row r="175" spans="1:1" x14ac:dyDescent="0.2">
      <c r="A175" s="73" t="s">
        <v>285</v>
      </c>
    </row>
    <row r="176" spans="1:1" x14ac:dyDescent="0.2">
      <c r="A176" s="73" t="s">
        <v>286</v>
      </c>
    </row>
    <row r="177" spans="1:1" x14ac:dyDescent="0.2">
      <c r="A177" s="73" t="s">
        <v>287</v>
      </c>
    </row>
    <row r="178" spans="1:1" x14ac:dyDescent="0.2">
      <c r="A178" s="73" t="s">
        <v>288</v>
      </c>
    </row>
    <row r="179" spans="1:1" x14ac:dyDescent="0.2">
      <c r="A179" s="73" t="s">
        <v>289</v>
      </c>
    </row>
    <row r="180" spans="1:1" x14ac:dyDescent="0.2">
      <c r="A180" s="73" t="s">
        <v>290</v>
      </c>
    </row>
    <row r="181" spans="1:1" x14ac:dyDescent="0.2">
      <c r="A181" s="73" t="s">
        <v>291</v>
      </c>
    </row>
    <row r="182" spans="1:1" x14ac:dyDescent="0.2">
      <c r="A182" s="73" t="s">
        <v>292</v>
      </c>
    </row>
    <row r="183" spans="1:1" x14ac:dyDescent="0.2">
      <c r="A183" s="73" t="s">
        <v>293</v>
      </c>
    </row>
    <row r="184" spans="1:1" x14ac:dyDescent="0.2">
      <c r="A184" s="73" t="s">
        <v>294</v>
      </c>
    </row>
    <row r="185" spans="1:1" x14ac:dyDescent="0.2">
      <c r="A185" s="73" t="s">
        <v>295</v>
      </c>
    </row>
    <row r="186" spans="1:1" x14ac:dyDescent="0.2">
      <c r="A186" s="73" t="s">
        <v>296</v>
      </c>
    </row>
    <row r="187" spans="1:1" x14ac:dyDescent="0.2">
      <c r="A187" s="73" t="s">
        <v>297</v>
      </c>
    </row>
    <row r="188" spans="1:1" x14ac:dyDescent="0.2">
      <c r="A188" s="73" t="s">
        <v>298</v>
      </c>
    </row>
    <row r="189" spans="1:1" x14ac:dyDescent="0.2">
      <c r="A189" s="73" t="s">
        <v>299</v>
      </c>
    </row>
    <row r="190" spans="1:1" x14ac:dyDescent="0.2">
      <c r="A190" s="73" t="s">
        <v>300</v>
      </c>
    </row>
    <row r="191" spans="1:1" x14ac:dyDescent="0.2">
      <c r="A191" s="73" t="s">
        <v>301</v>
      </c>
    </row>
    <row r="192" spans="1:1" x14ac:dyDescent="0.2">
      <c r="A192" s="73" t="s">
        <v>302</v>
      </c>
    </row>
    <row r="193" spans="1:1" x14ac:dyDescent="0.2">
      <c r="A193" s="73" t="s">
        <v>303</v>
      </c>
    </row>
    <row r="194" spans="1:1" x14ac:dyDescent="0.2">
      <c r="A194" s="73" t="s">
        <v>304</v>
      </c>
    </row>
    <row r="195" spans="1:1" x14ac:dyDescent="0.2">
      <c r="A195" s="73" t="s">
        <v>305</v>
      </c>
    </row>
    <row r="196" spans="1:1" x14ac:dyDescent="0.2">
      <c r="A196" s="73" t="s">
        <v>306</v>
      </c>
    </row>
    <row r="197" spans="1:1" x14ac:dyDescent="0.2">
      <c r="A197" s="73" t="s">
        <v>307</v>
      </c>
    </row>
    <row r="198" spans="1:1" x14ac:dyDescent="0.2">
      <c r="A198" s="73" t="s">
        <v>308</v>
      </c>
    </row>
    <row r="199" spans="1:1" x14ac:dyDescent="0.2">
      <c r="A199" s="73" t="s">
        <v>309</v>
      </c>
    </row>
    <row r="200" spans="1:1" x14ac:dyDescent="0.2">
      <c r="A200" s="73" t="s">
        <v>310</v>
      </c>
    </row>
    <row r="201" spans="1:1" x14ac:dyDescent="0.2">
      <c r="A201" s="73" t="s">
        <v>311</v>
      </c>
    </row>
    <row r="202" spans="1:1" x14ac:dyDescent="0.2">
      <c r="A202" s="73" t="s">
        <v>312</v>
      </c>
    </row>
    <row r="203" spans="1:1" x14ac:dyDescent="0.2">
      <c r="A203" s="73" t="s">
        <v>313</v>
      </c>
    </row>
    <row r="204" spans="1:1" x14ac:dyDescent="0.2">
      <c r="A204" s="73" t="s">
        <v>314</v>
      </c>
    </row>
    <row r="205" spans="1:1" x14ac:dyDescent="0.2">
      <c r="A205" s="73" t="s">
        <v>315</v>
      </c>
    </row>
    <row r="206" spans="1:1" x14ac:dyDescent="0.2">
      <c r="A206" s="73" t="s">
        <v>316</v>
      </c>
    </row>
    <row r="207" spans="1:1" x14ac:dyDescent="0.2">
      <c r="A207" s="73" t="s">
        <v>317</v>
      </c>
    </row>
    <row r="208" spans="1:1" x14ac:dyDescent="0.2">
      <c r="A208" s="73" t="s">
        <v>318</v>
      </c>
    </row>
    <row r="209" spans="1:1" x14ac:dyDescent="0.2">
      <c r="A209" s="73" t="s">
        <v>319</v>
      </c>
    </row>
    <row r="210" spans="1:1" x14ac:dyDescent="0.2">
      <c r="A210" s="73" t="s">
        <v>320</v>
      </c>
    </row>
    <row r="211" spans="1:1" x14ac:dyDescent="0.2">
      <c r="A211" s="73" t="s">
        <v>321</v>
      </c>
    </row>
    <row r="212" spans="1:1" x14ac:dyDescent="0.2">
      <c r="A212" s="76" t="s">
        <v>322</v>
      </c>
    </row>
    <row r="213" spans="1:1" x14ac:dyDescent="0.2">
      <c r="A213" s="73" t="s">
        <v>323</v>
      </c>
    </row>
    <row r="214" spans="1:1" x14ac:dyDescent="0.2">
      <c r="A214" s="73" t="s">
        <v>324</v>
      </c>
    </row>
    <row r="215" spans="1:1" x14ac:dyDescent="0.2">
      <c r="A215" s="73" t="s">
        <v>325</v>
      </c>
    </row>
    <row r="216" spans="1:1" x14ac:dyDescent="0.2">
      <c r="A216" s="76" t="s">
        <v>326</v>
      </c>
    </row>
    <row r="217" spans="1:1" x14ac:dyDescent="0.2">
      <c r="A217" s="73" t="s">
        <v>327</v>
      </c>
    </row>
    <row r="219" spans="1:1" x14ac:dyDescent="0.2">
      <c r="A219" s="74" t="s">
        <v>328</v>
      </c>
    </row>
    <row r="220" spans="1:1" x14ac:dyDescent="0.2">
      <c r="A220" s="76" t="s">
        <v>329</v>
      </c>
    </row>
    <row r="221" spans="1:1" x14ac:dyDescent="0.2">
      <c r="A221" s="73" t="s">
        <v>330</v>
      </c>
    </row>
    <row r="222" spans="1:1" x14ac:dyDescent="0.2">
      <c r="A222" s="73" t="s">
        <v>331</v>
      </c>
    </row>
    <row r="223" spans="1:1" x14ac:dyDescent="0.2">
      <c r="A223" s="76" t="s">
        <v>332</v>
      </c>
    </row>
    <row r="224" spans="1:1" x14ac:dyDescent="0.2">
      <c r="A224" s="73" t="s">
        <v>333</v>
      </c>
    </row>
    <row r="225" spans="1:1" x14ac:dyDescent="0.2">
      <c r="A225" s="73" t="s">
        <v>334</v>
      </c>
    </row>
    <row r="226" spans="1:1" x14ac:dyDescent="0.2">
      <c r="A226" s="76" t="s">
        <v>335</v>
      </c>
    </row>
    <row r="227" spans="1:1" x14ac:dyDescent="0.2">
      <c r="A227" s="73" t="s">
        <v>83</v>
      </c>
    </row>
    <row r="228" spans="1:1" x14ac:dyDescent="0.2">
      <c r="A228" s="73" t="s">
        <v>336</v>
      </c>
    </row>
    <row r="229" spans="1:1" x14ac:dyDescent="0.2">
      <c r="A229" s="76" t="s">
        <v>337</v>
      </c>
    </row>
    <row r="230" spans="1:1" x14ac:dyDescent="0.2">
      <c r="A230" s="73" t="s">
        <v>338</v>
      </c>
    </row>
    <row r="231" spans="1:1" x14ac:dyDescent="0.2">
      <c r="A231" s="73" t="s">
        <v>339</v>
      </c>
    </row>
    <row r="232" spans="1:1" x14ac:dyDescent="0.2">
      <c r="A232" s="73" t="s">
        <v>340</v>
      </c>
    </row>
    <row r="233" spans="1:1" x14ac:dyDescent="0.2">
      <c r="A233" s="73" t="s">
        <v>54</v>
      </c>
    </row>
    <row r="234" spans="1:1" x14ac:dyDescent="0.2">
      <c r="A234" s="73" t="s">
        <v>341</v>
      </c>
    </row>
    <row r="235" spans="1:1" x14ac:dyDescent="0.2">
      <c r="A235" s="73" t="s">
        <v>342</v>
      </c>
    </row>
    <row r="236" spans="1:1" x14ac:dyDescent="0.2">
      <c r="A236" s="73" t="s">
        <v>343</v>
      </c>
    </row>
    <row r="237" spans="1:1" x14ac:dyDescent="0.2">
      <c r="A237" s="73" t="s">
        <v>344</v>
      </c>
    </row>
    <row r="238" spans="1:1" x14ac:dyDescent="0.2">
      <c r="A238" s="73" t="s">
        <v>345</v>
      </c>
    </row>
    <row r="239" spans="1:1" x14ac:dyDescent="0.2">
      <c r="A239" s="73" t="s">
        <v>346</v>
      </c>
    </row>
    <row r="240" spans="1:1" x14ac:dyDescent="0.2">
      <c r="A240" s="73" t="s">
        <v>347</v>
      </c>
    </row>
    <row r="241" spans="1:1" x14ac:dyDescent="0.2">
      <c r="A241" s="73" t="s">
        <v>348</v>
      </c>
    </row>
    <row r="242" spans="1:1" x14ac:dyDescent="0.2">
      <c r="A242" s="73" t="s">
        <v>349</v>
      </c>
    </row>
    <row r="243" spans="1:1" x14ac:dyDescent="0.2">
      <c r="A243" s="73" t="s">
        <v>350</v>
      </c>
    </row>
    <row r="244" spans="1:1" x14ac:dyDescent="0.2">
      <c r="A244" s="73" t="s">
        <v>351</v>
      </c>
    </row>
    <row r="245" spans="1:1" x14ac:dyDescent="0.2">
      <c r="A245" s="73" t="s">
        <v>352</v>
      </c>
    </row>
    <row r="246" spans="1:1" x14ac:dyDescent="0.2">
      <c r="A246" s="73" t="s">
        <v>353</v>
      </c>
    </row>
    <row r="247" spans="1:1" x14ac:dyDescent="0.2">
      <c r="A247" s="73" t="s">
        <v>354</v>
      </c>
    </row>
    <row r="248" spans="1:1" x14ac:dyDescent="0.2">
      <c r="A248" s="76" t="s">
        <v>355</v>
      </c>
    </row>
    <row r="249" spans="1:1" x14ac:dyDescent="0.2">
      <c r="A249" s="73" t="s">
        <v>356</v>
      </c>
    </row>
    <row r="250" spans="1:1" x14ac:dyDescent="0.2">
      <c r="A250" s="73" t="s">
        <v>357</v>
      </c>
    </row>
    <row r="251" spans="1:1" x14ac:dyDescent="0.2">
      <c r="A251" s="73" t="s">
        <v>358</v>
      </c>
    </row>
    <row r="252" spans="1:1" x14ac:dyDescent="0.2">
      <c r="A252" s="73" t="s">
        <v>359</v>
      </c>
    </row>
    <row r="253" spans="1:1" x14ac:dyDescent="0.2">
      <c r="A253" s="73" t="s">
        <v>360</v>
      </c>
    </row>
    <row r="254" spans="1:1" x14ac:dyDescent="0.2">
      <c r="A254" s="73" t="s">
        <v>64</v>
      </c>
    </row>
    <row r="255" spans="1:1" x14ac:dyDescent="0.2">
      <c r="A255" s="76" t="s">
        <v>361</v>
      </c>
    </row>
    <row r="256" spans="1:1" x14ac:dyDescent="0.2">
      <c r="A256" s="73" t="s">
        <v>362</v>
      </c>
    </row>
    <row r="257" spans="1:1" x14ac:dyDescent="0.2">
      <c r="A257" s="73" t="s">
        <v>363</v>
      </c>
    </row>
    <row r="258" spans="1:1" x14ac:dyDescent="0.2">
      <c r="A258" s="73" t="s">
        <v>364</v>
      </c>
    </row>
    <row r="259" spans="1:1" x14ac:dyDescent="0.2">
      <c r="A259" s="73" t="s">
        <v>365</v>
      </c>
    </row>
    <row r="260" spans="1:1" x14ac:dyDescent="0.2">
      <c r="A260" s="73" t="s">
        <v>366</v>
      </c>
    </row>
    <row r="261" spans="1:1" x14ac:dyDescent="0.2">
      <c r="A261" s="73" t="s">
        <v>367</v>
      </c>
    </row>
    <row r="262" spans="1:1" x14ac:dyDescent="0.2">
      <c r="A262" s="73" t="s">
        <v>76</v>
      </c>
    </row>
    <row r="263" spans="1:1" x14ac:dyDescent="0.2">
      <c r="A263" s="73" t="s">
        <v>368</v>
      </c>
    </row>
    <row r="264" spans="1:1" x14ac:dyDescent="0.2">
      <c r="A264" s="73" t="s">
        <v>369</v>
      </c>
    </row>
    <row r="265" spans="1:1" x14ac:dyDescent="0.2">
      <c r="A265" s="73" t="s">
        <v>370</v>
      </c>
    </row>
    <row r="266" spans="1:1" x14ac:dyDescent="0.2">
      <c r="A266" s="73" t="s">
        <v>371</v>
      </c>
    </row>
    <row r="267" spans="1:1" x14ac:dyDescent="0.2">
      <c r="A267" s="73" t="s">
        <v>372</v>
      </c>
    </row>
    <row r="268" spans="1:1" x14ac:dyDescent="0.2">
      <c r="A268" s="73" t="s">
        <v>373</v>
      </c>
    </row>
    <row r="269" spans="1:1" x14ac:dyDescent="0.2">
      <c r="A269" s="73" t="s">
        <v>374</v>
      </c>
    </row>
    <row r="270" spans="1:1" x14ac:dyDescent="0.2">
      <c r="A270" s="73" t="s">
        <v>375</v>
      </c>
    </row>
    <row r="271" spans="1:1" x14ac:dyDescent="0.2">
      <c r="A271" s="73" t="s">
        <v>376</v>
      </c>
    </row>
    <row r="272" spans="1:1" x14ac:dyDescent="0.2">
      <c r="A272" s="73" t="s">
        <v>377</v>
      </c>
    </row>
    <row r="273" spans="1:1" x14ac:dyDescent="0.2">
      <c r="A273" s="73" t="s">
        <v>378</v>
      </c>
    </row>
    <row r="274" spans="1:1" x14ac:dyDescent="0.2">
      <c r="A274" s="73" t="s">
        <v>379</v>
      </c>
    </row>
    <row r="275" spans="1:1" x14ac:dyDescent="0.2">
      <c r="A275" s="73" t="s">
        <v>380</v>
      </c>
    </row>
    <row r="276" spans="1:1" x14ac:dyDescent="0.2">
      <c r="A276" s="73" t="s">
        <v>381</v>
      </c>
    </row>
    <row r="277" spans="1:1" x14ac:dyDescent="0.2">
      <c r="A277" s="73" t="s">
        <v>382</v>
      </c>
    </row>
    <row r="278" spans="1:1" x14ac:dyDescent="0.2">
      <c r="A278" s="73" t="s">
        <v>383</v>
      </c>
    </row>
    <row r="279" spans="1:1" x14ac:dyDescent="0.2">
      <c r="A279" s="73" t="s">
        <v>384</v>
      </c>
    </row>
    <row r="280" spans="1:1" x14ac:dyDescent="0.2">
      <c r="A280" s="73" t="s">
        <v>385</v>
      </c>
    </row>
    <row r="281" spans="1:1" x14ac:dyDescent="0.2">
      <c r="A281" s="73" t="s">
        <v>386</v>
      </c>
    </row>
    <row r="282" spans="1:1" x14ac:dyDescent="0.2">
      <c r="A282" s="73" t="s">
        <v>387</v>
      </c>
    </row>
    <row r="283" spans="1:1" x14ac:dyDescent="0.2">
      <c r="A283" s="73" t="s">
        <v>388</v>
      </c>
    </row>
    <row r="284" spans="1:1" x14ac:dyDescent="0.2">
      <c r="A284" s="73" t="s">
        <v>389</v>
      </c>
    </row>
    <row r="285" spans="1:1" x14ac:dyDescent="0.2">
      <c r="A285" s="73" t="s">
        <v>390</v>
      </c>
    </row>
    <row r="286" spans="1:1" x14ac:dyDescent="0.2">
      <c r="A286" s="73" t="s">
        <v>391</v>
      </c>
    </row>
    <row r="287" spans="1:1" x14ac:dyDescent="0.2">
      <c r="A287" s="73" t="s">
        <v>392</v>
      </c>
    </row>
    <row r="288" spans="1:1" x14ac:dyDescent="0.2">
      <c r="A288" s="73" t="s">
        <v>393</v>
      </c>
    </row>
    <row r="289" spans="1:1" x14ac:dyDescent="0.2">
      <c r="A289" s="73" t="s">
        <v>394</v>
      </c>
    </row>
    <row r="290" spans="1:1" x14ac:dyDescent="0.2">
      <c r="A290" s="73" t="s">
        <v>395</v>
      </c>
    </row>
    <row r="291" spans="1:1" x14ac:dyDescent="0.2">
      <c r="A291" s="73" t="s">
        <v>396</v>
      </c>
    </row>
    <row r="292" spans="1:1" x14ac:dyDescent="0.2">
      <c r="A292" s="73" t="s">
        <v>397</v>
      </c>
    </row>
    <row r="293" spans="1:1" x14ac:dyDescent="0.2">
      <c r="A293" s="73" t="s">
        <v>398</v>
      </c>
    </row>
    <row r="294" spans="1:1" x14ac:dyDescent="0.2">
      <c r="A294" s="73" t="s">
        <v>399</v>
      </c>
    </row>
    <row r="295" spans="1:1" x14ac:dyDescent="0.2">
      <c r="A295" s="73" t="s">
        <v>400</v>
      </c>
    </row>
    <row r="296" spans="1:1" x14ac:dyDescent="0.2">
      <c r="A296" s="73" t="s">
        <v>401</v>
      </c>
    </row>
    <row r="297" spans="1:1" x14ac:dyDescent="0.2">
      <c r="A297" s="73" t="s">
        <v>402</v>
      </c>
    </row>
    <row r="298" spans="1:1" x14ac:dyDescent="0.2">
      <c r="A298" s="73" t="s">
        <v>403</v>
      </c>
    </row>
    <row r="299" spans="1:1" x14ac:dyDescent="0.2">
      <c r="A299" s="73" t="s">
        <v>404</v>
      </c>
    </row>
    <row r="300" spans="1:1" x14ac:dyDescent="0.2">
      <c r="A300" s="73" t="s">
        <v>405</v>
      </c>
    </row>
    <row r="301" spans="1:1" x14ac:dyDescent="0.2">
      <c r="A301" s="73" t="s">
        <v>406</v>
      </c>
    </row>
    <row r="302" spans="1:1" x14ac:dyDescent="0.2">
      <c r="A302" s="73" t="s">
        <v>407</v>
      </c>
    </row>
    <row r="303" spans="1:1" x14ac:dyDescent="0.2">
      <c r="A303" s="73" t="s">
        <v>408</v>
      </c>
    </row>
    <row r="304" spans="1:1" x14ac:dyDescent="0.2">
      <c r="A304" s="73" t="s">
        <v>409</v>
      </c>
    </row>
    <row r="305" spans="1:1" x14ac:dyDescent="0.2">
      <c r="A305" s="73" t="s">
        <v>410</v>
      </c>
    </row>
    <row r="306" spans="1:1" x14ac:dyDescent="0.2">
      <c r="A306" s="73" t="s">
        <v>411</v>
      </c>
    </row>
    <row r="307" spans="1:1" x14ac:dyDescent="0.2">
      <c r="A307" s="73" t="s">
        <v>412</v>
      </c>
    </row>
    <row r="308" spans="1:1" x14ac:dyDescent="0.2">
      <c r="A308" s="73" t="s">
        <v>413</v>
      </c>
    </row>
    <row r="309" spans="1:1" x14ac:dyDescent="0.2">
      <c r="A309" s="73" t="s">
        <v>414</v>
      </c>
    </row>
    <row r="310" spans="1:1" x14ac:dyDescent="0.2">
      <c r="A310" s="76" t="s">
        <v>415</v>
      </c>
    </row>
    <row r="311" spans="1:1" x14ac:dyDescent="0.2">
      <c r="A311" s="73" t="s">
        <v>416</v>
      </c>
    </row>
    <row r="312" spans="1:1" x14ac:dyDescent="0.2">
      <c r="A312" s="76" t="s">
        <v>417</v>
      </c>
    </row>
    <row r="313" spans="1:1" x14ac:dyDescent="0.2">
      <c r="A313" s="73" t="s">
        <v>418</v>
      </c>
    </row>
    <row r="314" spans="1:1" x14ac:dyDescent="0.2">
      <c r="A314" s="73" t="s">
        <v>419</v>
      </c>
    </row>
    <row r="315" spans="1:1" x14ac:dyDescent="0.2">
      <c r="A315" s="73" t="s">
        <v>420</v>
      </c>
    </row>
    <row r="316" spans="1:1" x14ac:dyDescent="0.2">
      <c r="A316" s="73" t="s">
        <v>421</v>
      </c>
    </row>
    <row r="317" spans="1:1" x14ac:dyDescent="0.2">
      <c r="A317" s="73" t="s">
        <v>422</v>
      </c>
    </row>
    <row r="318" spans="1:1" x14ac:dyDescent="0.2">
      <c r="A318" s="73" t="s">
        <v>423</v>
      </c>
    </row>
    <row r="320" spans="1:1" x14ac:dyDescent="0.2">
      <c r="A320" s="73" t="s">
        <v>424</v>
      </c>
    </row>
    <row r="321" spans="1:1" x14ac:dyDescent="0.2">
      <c r="A321" s="73" t="s">
        <v>425</v>
      </c>
    </row>
    <row r="322" spans="1:1" x14ac:dyDescent="0.2">
      <c r="A322" s="73" t="s">
        <v>426</v>
      </c>
    </row>
    <row r="323" spans="1:1" x14ac:dyDescent="0.2">
      <c r="A323" s="73" t="s">
        <v>427</v>
      </c>
    </row>
    <row r="324" spans="1:1" x14ac:dyDescent="0.2">
      <c r="A324" s="73" t="s">
        <v>428</v>
      </c>
    </row>
    <row r="325" spans="1:1" x14ac:dyDescent="0.2">
      <c r="A325" s="73" t="s">
        <v>429</v>
      </c>
    </row>
    <row r="326" spans="1:1" x14ac:dyDescent="0.2">
      <c r="A326" s="73" t="s">
        <v>430</v>
      </c>
    </row>
    <row r="327" spans="1:1" x14ac:dyDescent="0.2">
      <c r="A327" s="73" t="s">
        <v>431</v>
      </c>
    </row>
    <row r="328" spans="1:1" x14ac:dyDescent="0.2">
      <c r="A328" s="76" t="s">
        <v>432</v>
      </c>
    </row>
    <row r="329" spans="1:1" x14ac:dyDescent="0.2">
      <c r="A329" s="73" t="s">
        <v>433</v>
      </c>
    </row>
    <row r="330" spans="1:1" x14ac:dyDescent="0.2">
      <c r="A330" s="73" t="s">
        <v>434</v>
      </c>
    </row>
    <row r="331" spans="1:1" x14ac:dyDescent="0.2">
      <c r="A331" s="73" t="s">
        <v>435</v>
      </c>
    </row>
    <row r="332" spans="1:1" x14ac:dyDescent="0.2">
      <c r="A332" s="73" t="s">
        <v>436</v>
      </c>
    </row>
    <row r="333" spans="1:1" x14ac:dyDescent="0.2">
      <c r="A333" s="73" t="s">
        <v>437</v>
      </c>
    </row>
    <row r="334" spans="1:1" x14ac:dyDescent="0.2">
      <c r="A334" s="73" t="s">
        <v>438</v>
      </c>
    </row>
    <row r="335" spans="1:1" x14ac:dyDescent="0.2">
      <c r="A335" s="73" t="s">
        <v>439</v>
      </c>
    </row>
    <row r="336" spans="1:1" x14ac:dyDescent="0.2">
      <c r="A336" s="73" t="s">
        <v>440</v>
      </c>
    </row>
    <row r="337" spans="1:1" x14ac:dyDescent="0.2">
      <c r="A337" s="73" t="s">
        <v>441</v>
      </c>
    </row>
    <row r="338" spans="1:1" x14ac:dyDescent="0.2">
      <c r="A338" s="73" t="s">
        <v>442</v>
      </c>
    </row>
    <row r="339" spans="1:1" x14ac:dyDescent="0.2">
      <c r="A339" s="73" t="s">
        <v>443</v>
      </c>
    </row>
    <row r="340" spans="1:1" x14ac:dyDescent="0.2">
      <c r="A340" s="73" t="s">
        <v>444</v>
      </c>
    </row>
    <row r="341" spans="1:1" x14ac:dyDescent="0.2">
      <c r="A341" s="76" t="s">
        <v>445</v>
      </c>
    </row>
    <row r="342" spans="1:1" x14ac:dyDescent="0.2">
      <c r="A342" s="73" t="s">
        <v>446</v>
      </c>
    </row>
    <row r="343" spans="1:1" x14ac:dyDescent="0.2">
      <c r="A343" s="73" t="s">
        <v>447</v>
      </c>
    </row>
    <row r="344" spans="1:1" x14ac:dyDescent="0.2">
      <c r="A344" s="73" t="s">
        <v>448</v>
      </c>
    </row>
    <row r="345" spans="1:1" x14ac:dyDescent="0.2">
      <c r="A345" s="73" t="s">
        <v>449</v>
      </c>
    </row>
    <row r="346" spans="1:1" x14ac:dyDescent="0.2">
      <c r="A346" s="73" t="s">
        <v>450</v>
      </c>
    </row>
    <row r="347" spans="1:1" x14ac:dyDescent="0.2">
      <c r="A347" s="73" t="s">
        <v>451</v>
      </c>
    </row>
    <row r="348" spans="1:1" x14ac:dyDescent="0.2">
      <c r="A348" s="73" t="s">
        <v>452</v>
      </c>
    </row>
    <row r="349" spans="1:1" x14ac:dyDescent="0.2">
      <c r="A349" s="73" t="s">
        <v>453</v>
      </c>
    </row>
    <row r="350" spans="1:1" x14ac:dyDescent="0.2">
      <c r="A350" s="73" t="s">
        <v>454</v>
      </c>
    </row>
    <row r="351" spans="1:1" x14ac:dyDescent="0.2">
      <c r="A351" s="73" t="s">
        <v>455</v>
      </c>
    </row>
    <row r="352" spans="1:1" x14ac:dyDescent="0.2">
      <c r="A352" s="73" t="s">
        <v>456</v>
      </c>
    </row>
    <row r="353" spans="1:1" x14ac:dyDescent="0.2">
      <c r="A353" s="73" t="s">
        <v>457</v>
      </c>
    </row>
    <row r="354" spans="1:1" x14ac:dyDescent="0.2">
      <c r="A354" s="73" t="s">
        <v>458</v>
      </c>
    </row>
    <row r="355" spans="1:1" x14ac:dyDescent="0.2">
      <c r="A355" s="73" t="s">
        <v>459</v>
      </c>
    </row>
    <row r="356" spans="1:1" x14ac:dyDescent="0.2">
      <c r="A356" s="73" t="s">
        <v>460</v>
      </c>
    </row>
    <row r="357" spans="1:1" x14ac:dyDescent="0.2">
      <c r="A357" s="73" t="s">
        <v>461</v>
      </c>
    </row>
    <row r="358" spans="1:1" x14ac:dyDescent="0.2">
      <c r="A358" s="73" t="s">
        <v>462</v>
      </c>
    </row>
    <row r="359" spans="1:1" x14ac:dyDescent="0.2">
      <c r="A359" s="73" t="s">
        <v>463</v>
      </c>
    </row>
    <row r="360" spans="1:1" x14ac:dyDescent="0.2">
      <c r="A360" s="73" t="s">
        <v>464</v>
      </c>
    </row>
    <row r="361" spans="1:1" x14ac:dyDescent="0.2">
      <c r="A361" s="73" t="s">
        <v>465</v>
      </c>
    </row>
    <row r="362" spans="1:1" x14ac:dyDescent="0.2">
      <c r="A362" s="73" t="s">
        <v>466</v>
      </c>
    </row>
    <row r="363" spans="1:1" x14ac:dyDescent="0.2">
      <c r="A363" s="73" t="s">
        <v>467</v>
      </c>
    </row>
    <row r="364" spans="1:1" x14ac:dyDescent="0.2">
      <c r="A364" s="73" t="s">
        <v>468</v>
      </c>
    </row>
    <row r="365" spans="1:1" x14ac:dyDescent="0.2">
      <c r="A365" s="73" t="s">
        <v>469</v>
      </c>
    </row>
    <row r="366" spans="1:1" x14ac:dyDescent="0.2">
      <c r="A366" s="73" t="s">
        <v>470</v>
      </c>
    </row>
    <row r="367" spans="1:1" x14ac:dyDescent="0.2">
      <c r="A367" s="73" t="s">
        <v>471</v>
      </c>
    </row>
    <row r="368" spans="1:1" x14ac:dyDescent="0.2">
      <c r="A368" s="73" t="s">
        <v>472</v>
      </c>
    </row>
    <row r="369" spans="1:1" x14ac:dyDescent="0.2">
      <c r="A369" s="73" t="s">
        <v>473</v>
      </c>
    </row>
    <row r="370" spans="1:1" x14ac:dyDescent="0.2">
      <c r="A370" s="73" t="s">
        <v>474</v>
      </c>
    </row>
    <row r="371" spans="1:1" x14ac:dyDescent="0.2">
      <c r="A371" s="73" t="s">
        <v>475</v>
      </c>
    </row>
    <row r="372" spans="1:1" x14ac:dyDescent="0.2">
      <c r="A372" s="73" t="s">
        <v>476</v>
      </c>
    </row>
    <row r="373" spans="1:1" x14ac:dyDescent="0.2">
      <c r="A373" s="73" t="s">
        <v>477</v>
      </c>
    </row>
    <row r="374" spans="1:1" x14ac:dyDescent="0.2">
      <c r="A374" s="73" t="s">
        <v>478</v>
      </c>
    </row>
    <row r="375" spans="1:1" x14ac:dyDescent="0.2">
      <c r="A375" s="73" t="s">
        <v>479</v>
      </c>
    </row>
    <row r="376" spans="1:1" x14ac:dyDescent="0.2">
      <c r="A376" s="73" t="s">
        <v>480</v>
      </c>
    </row>
    <row r="377" spans="1:1" x14ac:dyDescent="0.2">
      <c r="A377" s="73" t="s">
        <v>481</v>
      </c>
    </row>
    <row r="378" spans="1:1" x14ac:dyDescent="0.2">
      <c r="A378" s="73" t="s">
        <v>482</v>
      </c>
    </row>
    <row r="379" spans="1:1" x14ac:dyDescent="0.2">
      <c r="A379" s="73" t="s">
        <v>483</v>
      </c>
    </row>
    <row r="380" spans="1:1" x14ac:dyDescent="0.2">
      <c r="A380" s="73" t="s">
        <v>484</v>
      </c>
    </row>
    <row r="381" spans="1:1" x14ac:dyDescent="0.2">
      <c r="A381" s="73" t="s">
        <v>485</v>
      </c>
    </row>
    <row r="382" spans="1:1" x14ac:dyDescent="0.2">
      <c r="A382" s="73" t="s">
        <v>486</v>
      </c>
    </row>
    <row r="383" spans="1:1" x14ac:dyDescent="0.2">
      <c r="A383" s="73" t="s">
        <v>487</v>
      </c>
    </row>
    <row r="384" spans="1:1" x14ac:dyDescent="0.2">
      <c r="A384" s="73" t="s">
        <v>488</v>
      </c>
    </row>
    <row r="385" spans="1:1" x14ac:dyDescent="0.2">
      <c r="A385" s="73" t="s">
        <v>489</v>
      </c>
    </row>
    <row r="386" spans="1:1" x14ac:dyDescent="0.2">
      <c r="A386" s="73" t="s">
        <v>490</v>
      </c>
    </row>
    <row r="387" spans="1:1" x14ac:dyDescent="0.2">
      <c r="A387" s="73" t="s">
        <v>491</v>
      </c>
    </row>
    <row r="388" spans="1:1" x14ac:dyDescent="0.2">
      <c r="A388" s="73" t="s">
        <v>492</v>
      </c>
    </row>
    <row r="389" spans="1:1" x14ac:dyDescent="0.2">
      <c r="A389" s="73" t="s">
        <v>493</v>
      </c>
    </row>
    <row r="390" spans="1:1" x14ac:dyDescent="0.2">
      <c r="A390" s="73" t="s">
        <v>494</v>
      </c>
    </row>
    <row r="391" spans="1:1" x14ac:dyDescent="0.2">
      <c r="A391" s="73" t="s">
        <v>495</v>
      </c>
    </row>
    <row r="392" spans="1:1" x14ac:dyDescent="0.2">
      <c r="A392" s="73" t="s">
        <v>496</v>
      </c>
    </row>
    <row r="393" spans="1:1" x14ac:dyDescent="0.2">
      <c r="A393" s="73" t="s">
        <v>497</v>
      </c>
    </row>
    <row r="394" spans="1:1" x14ac:dyDescent="0.2">
      <c r="A394" s="73" t="s">
        <v>498</v>
      </c>
    </row>
    <row r="395" spans="1:1" x14ac:dyDescent="0.2">
      <c r="A395" s="73" t="s">
        <v>499</v>
      </c>
    </row>
    <row r="396" spans="1:1" x14ac:dyDescent="0.2">
      <c r="A396" s="73" t="s">
        <v>500</v>
      </c>
    </row>
    <row r="397" spans="1:1" x14ac:dyDescent="0.2">
      <c r="A397" s="73" t="s">
        <v>501</v>
      </c>
    </row>
    <row r="398" spans="1:1" x14ac:dyDescent="0.2">
      <c r="A398" s="73" t="s">
        <v>502</v>
      </c>
    </row>
    <row r="399" spans="1:1" x14ac:dyDescent="0.2">
      <c r="A399" s="73" t="s">
        <v>503</v>
      </c>
    </row>
    <row r="400" spans="1:1" x14ac:dyDescent="0.2">
      <c r="A400" s="73" t="s">
        <v>504</v>
      </c>
    </row>
    <row r="401" spans="1:1" x14ac:dyDescent="0.2">
      <c r="A401" s="73" t="s">
        <v>505</v>
      </c>
    </row>
    <row r="402" spans="1:1" x14ac:dyDescent="0.2">
      <c r="A402" s="73" t="s">
        <v>506</v>
      </c>
    </row>
    <row r="403" spans="1:1" x14ac:dyDescent="0.2">
      <c r="A403" s="73" t="s">
        <v>507</v>
      </c>
    </row>
    <row r="404" spans="1:1" x14ac:dyDescent="0.2">
      <c r="A404" s="73" t="s">
        <v>508</v>
      </c>
    </row>
    <row r="405" spans="1:1" x14ac:dyDescent="0.2">
      <c r="A405" s="73" t="s">
        <v>509</v>
      </c>
    </row>
    <row r="406" spans="1:1" x14ac:dyDescent="0.2">
      <c r="A406" s="73" t="s">
        <v>510</v>
      </c>
    </row>
    <row r="407" spans="1:1" x14ac:dyDescent="0.2">
      <c r="A407" s="73" t="s">
        <v>511</v>
      </c>
    </row>
    <row r="408" spans="1:1" x14ac:dyDescent="0.2">
      <c r="A408" s="73" t="s">
        <v>512</v>
      </c>
    </row>
    <row r="409" spans="1:1" x14ac:dyDescent="0.2">
      <c r="A409" s="73" t="s">
        <v>513</v>
      </c>
    </row>
    <row r="410" spans="1:1" x14ac:dyDescent="0.2">
      <c r="A410" s="73" t="s">
        <v>514</v>
      </c>
    </row>
    <row r="411" spans="1:1" x14ac:dyDescent="0.2">
      <c r="A411" s="73" t="s">
        <v>515</v>
      </c>
    </row>
    <row r="412" spans="1:1" x14ac:dyDescent="0.2">
      <c r="A412" s="73" t="s">
        <v>516</v>
      </c>
    </row>
    <row r="413" spans="1:1" x14ac:dyDescent="0.2">
      <c r="A413" s="73" t="s">
        <v>517</v>
      </c>
    </row>
    <row r="414" spans="1:1" x14ac:dyDescent="0.2">
      <c r="A414" s="73" t="s">
        <v>518</v>
      </c>
    </row>
    <row r="415" spans="1:1" x14ac:dyDescent="0.2">
      <c r="A415" s="73" t="s">
        <v>519</v>
      </c>
    </row>
    <row r="416" spans="1:1" x14ac:dyDescent="0.2">
      <c r="A416" s="73" t="s">
        <v>520</v>
      </c>
    </row>
    <row r="417" spans="1:1" x14ac:dyDescent="0.2">
      <c r="A417" s="73" t="s">
        <v>521</v>
      </c>
    </row>
    <row r="418" spans="1:1" x14ac:dyDescent="0.2">
      <c r="A418" s="73" t="s">
        <v>522</v>
      </c>
    </row>
    <row r="419" spans="1:1" x14ac:dyDescent="0.2">
      <c r="A419" s="73" t="s">
        <v>523</v>
      </c>
    </row>
    <row r="420" spans="1:1" x14ac:dyDescent="0.2">
      <c r="A420" s="73" t="s">
        <v>56</v>
      </c>
    </row>
    <row r="421" spans="1:1" x14ac:dyDescent="0.2">
      <c r="A421" s="73" t="s">
        <v>524</v>
      </c>
    </row>
    <row r="422" spans="1:1" x14ac:dyDescent="0.2">
      <c r="A422" s="73" t="s">
        <v>525</v>
      </c>
    </row>
    <row r="423" spans="1:1" x14ac:dyDescent="0.2">
      <c r="A423" s="73" t="s">
        <v>526</v>
      </c>
    </row>
    <row r="424" spans="1:1" x14ac:dyDescent="0.2">
      <c r="A424" s="73" t="s">
        <v>527</v>
      </c>
    </row>
    <row r="425" spans="1:1" x14ac:dyDescent="0.2">
      <c r="A425" s="73" t="s">
        <v>528</v>
      </c>
    </row>
    <row r="426" spans="1:1" x14ac:dyDescent="0.2">
      <c r="A426" s="73" t="s">
        <v>529</v>
      </c>
    </row>
    <row r="427" spans="1:1" x14ac:dyDescent="0.2">
      <c r="A427" s="76" t="s">
        <v>530</v>
      </c>
    </row>
    <row r="428" spans="1:1" x14ac:dyDescent="0.2">
      <c r="A428" s="73" t="s">
        <v>531</v>
      </c>
    </row>
    <row r="429" spans="1:1" x14ac:dyDescent="0.2">
      <c r="A429" s="73" t="s">
        <v>532</v>
      </c>
    </row>
    <row r="430" spans="1:1" x14ac:dyDescent="0.2">
      <c r="A430" s="73" t="s">
        <v>533</v>
      </c>
    </row>
    <row r="431" spans="1:1" x14ac:dyDescent="0.2">
      <c r="A431" s="73" t="s">
        <v>534</v>
      </c>
    </row>
    <row r="432" spans="1:1" x14ac:dyDescent="0.2">
      <c r="A432" s="73" t="s">
        <v>535</v>
      </c>
    </row>
    <row r="433" spans="1:1" x14ac:dyDescent="0.2">
      <c r="A433" s="73" t="s">
        <v>536</v>
      </c>
    </row>
    <row r="434" spans="1:1" x14ac:dyDescent="0.2">
      <c r="A434" s="73" t="s">
        <v>537</v>
      </c>
    </row>
    <row r="435" spans="1:1" x14ac:dyDescent="0.2">
      <c r="A435" s="73" t="s">
        <v>62</v>
      </c>
    </row>
    <row r="436" spans="1:1" x14ac:dyDescent="0.2">
      <c r="A436" s="73" t="s">
        <v>538</v>
      </c>
    </row>
    <row r="437" spans="1:1" x14ac:dyDescent="0.2">
      <c r="A437" s="76" t="s">
        <v>539</v>
      </c>
    </row>
    <row r="438" spans="1:1" x14ac:dyDescent="0.2">
      <c r="A438" s="73" t="s">
        <v>540</v>
      </c>
    </row>
    <row r="439" spans="1:1" x14ac:dyDescent="0.2">
      <c r="A439" s="73" t="s">
        <v>541</v>
      </c>
    </row>
    <row r="440" spans="1:1" x14ac:dyDescent="0.2">
      <c r="A440" s="73" t="s">
        <v>542</v>
      </c>
    </row>
    <row r="441" spans="1:1" x14ac:dyDescent="0.2">
      <c r="A441" s="73" t="s">
        <v>543</v>
      </c>
    </row>
    <row r="442" spans="1:1" x14ac:dyDescent="0.2">
      <c r="A442" s="73" t="s">
        <v>544</v>
      </c>
    </row>
    <row r="443" spans="1:1" x14ac:dyDescent="0.2">
      <c r="A443" s="73" t="s">
        <v>545</v>
      </c>
    </row>
    <row r="444" spans="1:1" x14ac:dyDescent="0.2">
      <c r="A444" s="73" t="s">
        <v>546</v>
      </c>
    </row>
    <row r="445" spans="1:1" x14ac:dyDescent="0.2">
      <c r="A445" s="73" t="s">
        <v>547</v>
      </c>
    </row>
    <row r="446" spans="1:1" x14ac:dyDescent="0.2">
      <c r="A446" s="73" t="s">
        <v>548</v>
      </c>
    </row>
    <row r="447" spans="1:1" x14ac:dyDescent="0.2">
      <c r="A447" s="73" t="s">
        <v>549</v>
      </c>
    </row>
    <row r="448" spans="1:1" x14ac:dyDescent="0.2">
      <c r="A448" s="73" t="s">
        <v>550</v>
      </c>
    </row>
    <row r="449" spans="1:1" x14ac:dyDescent="0.2">
      <c r="A449" s="73" t="s">
        <v>551</v>
      </c>
    </row>
    <row r="450" spans="1:1" x14ac:dyDescent="0.2">
      <c r="A450" s="73" t="s">
        <v>552</v>
      </c>
    </row>
    <row r="451" spans="1:1" x14ac:dyDescent="0.2">
      <c r="A451" s="73" t="s">
        <v>426</v>
      </c>
    </row>
    <row r="452" spans="1:1" x14ac:dyDescent="0.2">
      <c r="A452" s="73" t="s">
        <v>553</v>
      </c>
    </row>
    <row r="453" spans="1:1" x14ac:dyDescent="0.2">
      <c r="A453" s="73" t="s">
        <v>554</v>
      </c>
    </row>
    <row r="454" spans="1:1" x14ac:dyDescent="0.2">
      <c r="A454" s="73" t="s">
        <v>555</v>
      </c>
    </row>
    <row r="455" spans="1:1" x14ac:dyDescent="0.2">
      <c r="A455" s="73" t="s">
        <v>556</v>
      </c>
    </row>
    <row r="456" spans="1:1" x14ac:dyDescent="0.2">
      <c r="A456" s="73" t="s">
        <v>557</v>
      </c>
    </row>
    <row r="457" spans="1:1" x14ac:dyDescent="0.2">
      <c r="A457" s="73" t="s">
        <v>558</v>
      </c>
    </row>
    <row r="458" spans="1:1" x14ac:dyDescent="0.2">
      <c r="A458" s="73" t="s">
        <v>559</v>
      </c>
    </row>
    <row r="459" spans="1:1" x14ac:dyDescent="0.2">
      <c r="A459" s="73" t="s">
        <v>560</v>
      </c>
    </row>
    <row r="460" spans="1:1" x14ac:dyDescent="0.2">
      <c r="A460" s="73" t="s">
        <v>561</v>
      </c>
    </row>
    <row r="461" spans="1:1" x14ac:dyDescent="0.2">
      <c r="A461" s="73" t="s">
        <v>562</v>
      </c>
    </row>
    <row r="462" spans="1:1" x14ac:dyDescent="0.2">
      <c r="A462" s="73" t="s">
        <v>563</v>
      </c>
    </row>
    <row r="463" spans="1:1" x14ac:dyDescent="0.2">
      <c r="A463" s="73" t="s">
        <v>564</v>
      </c>
    </row>
    <row r="464" spans="1:1" x14ac:dyDescent="0.2">
      <c r="A464" s="73" t="s">
        <v>565</v>
      </c>
    </row>
    <row r="465" spans="1:1" x14ac:dyDescent="0.2">
      <c r="A465" s="73" t="s">
        <v>566</v>
      </c>
    </row>
    <row r="466" spans="1:1" x14ac:dyDescent="0.2">
      <c r="A466" s="73" t="s">
        <v>567</v>
      </c>
    </row>
    <row r="467" spans="1:1" x14ac:dyDescent="0.2">
      <c r="A467" s="73" t="s">
        <v>568</v>
      </c>
    </row>
    <row r="468" spans="1:1" x14ac:dyDescent="0.2">
      <c r="A468" s="73" t="s">
        <v>569</v>
      </c>
    </row>
    <row r="469" spans="1:1" x14ac:dyDescent="0.2">
      <c r="A469" s="73" t="s">
        <v>570</v>
      </c>
    </row>
    <row r="470" spans="1:1" x14ac:dyDescent="0.2">
      <c r="A470" s="73" t="s">
        <v>571</v>
      </c>
    </row>
    <row r="471" spans="1:1" x14ac:dyDescent="0.2">
      <c r="A471" s="73" t="s">
        <v>572</v>
      </c>
    </row>
    <row r="472" spans="1:1" x14ac:dyDescent="0.2">
      <c r="A472" s="73" t="s">
        <v>573</v>
      </c>
    </row>
    <row r="474" spans="1:1" x14ac:dyDescent="0.2">
      <c r="A474" s="74" t="s">
        <v>574</v>
      </c>
    </row>
    <row r="475" spans="1:1" x14ac:dyDescent="0.2">
      <c r="A475" s="76" t="s">
        <v>575</v>
      </c>
    </row>
    <row r="476" spans="1:1" x14ac:dyDescent="0.2">
      <c r="A476" s="73" t="s">
        <v>576</v>
      </c>
    </row>
    <row r="477" spans="1:1" x14ac:dyDescent="0.2">
      <c r="A477" s="76" t="s">
        <v>577</v>
      </c>
    </row>
    <row r="478" spans="1:1" x14ac:dyDescent="0.2">
      <c r="A478" s="73" t="s">
        <v>578</v>
      </c>
    </row>
    <row r="479" spans="1:1" x14ac:dyDescent="0.2">
      <c r="A479" s="73" t="s">
        <v>579</v>
      </c>
    </row>
    <row r="480" spans="1:1" x14ac:dyDescent="0.2">
      <c r="A480" s="73" t="s">
        <v>580</v>
      </c>
    </row>
    <row r="481" spans="1:1" x14ac:dyDescent="0.2">
      <c r="A481" s="73" t="s">
        <v>581</v>
      </c>
    </row>
    <row r="482" spans="1:1" x14ac:dyDescent="0.2">
      <c r="A482" s="76" t="s">
        <v>582</v>
      </c>
    </row>
    <row r="483" spans="1:1" x14ac:dyDescent="0.2">
      <c r="A483" s="73" t="s">
        <v>583</v>
      </c>
    </row>
    <row r="484" spans="1:1" x14ac:dyDescent="0.2">
      <c r="A484" s="73" t="s">
        <v>584</v>
      </c>
    </row>
    <row r="485" spans="1:1" x14ac:dyDescent="0.2">
      <c r="A485" s="76" t="s">
        <v>585</v>
      </c>
    </row>
    <row r="486" spans="1:1" x14ac:dyDescent="0.2">
      <c r="A486" s="73" t="s">
        <v>586</v>
      </c>
    </row>
    <row r="487" spans="1:1" x14ac:dyDescent="0.2">
      <c r="A487" s="73" t="s">
        <v>587</v>
      </c>
    </row>
    <row r="488" spans="1:1" x14ac:dyDescent="0.2">
      <c r="A488" s="73" t="s">
        <v>588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0502A2239450408B1EAE5531DCE964" ma:contentTypeVersion="16" ma:contentTypeDescription="Create a new document." ma:contentTypeScope="" ma:versionID="b9db549b9bddfe0a7e9f2dc2be77292d">
  <xsd:schema xmlns:xsd="http://www.w3.org/2001/XMLSchema" xmlns:xs="http://www.w3.org/2001/XMLSchema" xmlns:p="http://schemas.microsoft.com/office/2006/metadata/properties" xmlns:ns2="09ef0099-81f3-4883-8d8d-36f45daec145" xmlns:ns3="6b1a7c86-7cab-4a86-897c-1a5f2e53d9cc" targetNamespace="http://schemas.microsoft.com/office/2006/metadata/properties" ma:root="true" ma:fieldsID="e069ab7691ea8e62d237a29c7f5ed79c" ns2:_="" ns3:_="">
    <xsd:import namespace="09ef0099-81f3-4883-8d8d-36f45daec145"/>
    <xsd:import namespace="6b1a7c86-7cab-4a86-897c-1a5f2e53d9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f0099-81f3-4883-8d8d-36f45daec1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a7c86-7cab-4a86-897c-1a5f2e53d9c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ef6995-4596-4d90-86ba-c83c90528380}" ma:internalName="TaxCatchAll" ma:showField="CatchAllData" ma:web="6b1a7c86-7cab-4a86-897c-1a5f2e53d9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ef0099-81f3-4883-8d8d-36f45daec145">
      <Terms xmlns="http://schemas.microsoft.com/office/infopath/2007/PartnerControls"/>
    </lcf76f155ced4ddcb4097134ff3c332f>
    <TaxCatchAll xmlns="6b1a7c86-7cab-4a86-897c-1a5f2e53d9cc" xsi:nil="true"/>
  </documentManagement>
</p:properties>
</file>

<file path=customXml/itemProps1.xml><?xml version="1.0" encoding="utf-8"?>
<ds:datastoreItem xmlns:ds="http://schemas.openxmlformats.org/officeDocument/2006/customXml" ds:itemID="{C0B81A6D-B485-47FD-B0D9-43B807882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ef0099-81f3-4883-8d8d-36f45daec145"/>
    <ds:schemaRef ds:uri="6b1a7c86-7cab-4a86-897c-1a5f2e53d9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20CC01-AC56-439F-8C7A-DADAC43581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04409-E656-49A2-956E-98C3143E509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09ef0099-81f3-4883-8d8d-36f45daec145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b1a7c86-7cab-4a86-897c-1a5f2e53d9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Global overview</vt:lpstr>
      <vt:lpstr>Sources &amp; Top donors</vt:lpstr>
      <vt:lpstr>Exp by source of funding</vt:lpstr>
      <vt:lpstr>Multi-year</vt:lpstr>
      <vt:lpstr>$100K+ Private donors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Leo Senn</dc:creator>
  <cp:keywords/>
  <dc:description/>
  <cp:lastModifiedBy>Luke McCallin</cp:lastModifiedBy>
  <cp:revision/>
  <cp:lastPrinted>2023-06-13T15:38:25Z</cp:lastPrinted>
  <dcterms:created xsi:type="dcterms:W3CDTF">2023-06-05T08:27:58Z</dcterms:created>
  <dcterms:modified xsi:type="dcterms:W3CDTF">2023-06-15T16:51:45Z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0x010100620502A2239450408B1EAE5531DCE964</vt:lpwstr>
  </property>
  <property fmtid="{D5CDD505-2E9C-101B-9397-08002B2CF9AE}" pid="3" name="MediaServiceImageTags">
    <vt:lpwstr/>
  </property>
</Properties>
</file>